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56" windowWidth="8316" windowHeight="4836"/>
  </bookViews>
  <sheets>
    <sheet name="Introduction" sheetId="17" r:id="rId1"/>
    <sheet name="Action_N°1" sheetId="6" r:id="rId2"/>
    <sheet name="Action_N°2" sheetId="23" r:id="rId3"/>
    <sheet name="Action_N°3" sheetId="24" r:id="rId4"/>
    <sheet name="Action_N°4" sheetId="25" r:id="rId5"/>
    <sheet name="Action_N°5" sheetId="26" r:id="rId6"/>
    <sheet name="libellé actions prioritaires" sheetId="15" state="hidden" r:id="rId7"/>
    <sheet name="Feuil2 (2)" sheetId="4" state="hidden" r:id="rId8"/>
  </sheets>
  <externalReferences>
    <externalReference r:id="rId9"/>
  </externalReferences>
  <definedNames>
    <definedName name="_xlnm._FilterDatabase" localSheetId="7" hidden="1">'Feuil2 (2)'!$A$1:$H$195</definedName>
    <definedName name="Dept_" localSheetId="6">'libellé actions prioritaires'!#REF!</definedName>
    <definedName name="Dept_">'Feuil2 (2)'!$B$2</definedName>
    <definedName name="Dept_08" localSheetId="6">'libellé actions prioritaires'!#REF!</definedName>
    <definedName name="Dept_08">'Feuil2 (2)'!$B$3:$B$12</definedName>
    <definedName name="Dept_10" localSheetId="6">'libellé actions prioritaires'!#REF!</definedName>
    <definedName name="Dept_10">'Feuil2 (2)'!$B$13:$B$24</definedName>
    <definedName name="Dept_51" localSheetId="6">'libellé actions prioritaires'!#REF!</definedName>
    <definedName name="Dept_51">'Feuil2 (2)'!$B$25:$B$45</definedName>
    <definedName name="Dept_52" localSheetId="6">'libellé actions prioritaires'!#REF!</definedName>
    <definedName name="Dept_52">'Feuil2 (2)'!$B$46:$B$58</definedName>
    <definedName name="Dept_54" localSheetId="6">'libellé actions prioritaires'!#REF!</definedName>
    <definedName name="Dept_54">'Feuil2 (2)'!$B$59:$B$89</definedName>
    <definedName name="Dept_55" localSheetId="6">'libellé actions prioritaires'!#REF!</definedName>
    <definedName name="Dept_55">'Feuil2 (2)'!$B$90:$B$94</definedName>
    <definedName name="Dept_57" localSheetId="6">'libellé actions prioritaires'!#REF!</definedName>
    <definedName name="Dept_57">'Feuil2 (2)'!$B$95:$B$125</definedName>
    <definedName name="Dept_67" localSheetId="6">'libellé actions prioritaires'!#REF!</definedName>
    <definedName name="Dept_67">'Feuil2 (2)'!$B$126:$B$155</definedName>
    <definedName name="Dept_68" localSheetId="6">'libellé actions prioritaires'!#REF!</definedName>
    <definedName name="Dept_68">'Feuil2 (2)'!$B$156:$B$177</definedName>
    <definedName name="Dept_88" localSheetId="6">'libellé actions prioritaires'!#REF!</definedName>
    <definedName name="Dept_88">'Feuil2 (2)'!$B$178:$B$195</definedName>
    <definedName name="MCO_Libellé_du_médicament">[1]Listes!$B$1:$B$65536</definedName>
    <definedName name="_xlnm.Print_Area" localSheetId="0">Introduction!$A$1:$H$33</definedName>
  </definedNames>
  <calcPr calcId="145621"/>
</workbook>
</file>

<file path=xl/calcChain.xml><?xml version="1.0" encoding="utf-8"?>
<calcChain xmlns="http://schemas.openxmlformats.org/spreadsheetml/2006/main">
  <c r="C10" i="26" l="1"/>
  <c r="B10" i="26"/>
  <c r="C9" i="26"/>
  <c r="B9" i="26"/>
  <c r="B8" i="26"/>
  <c r="C7" i="26"/>
  <c r="B7" i="26"/>
  <c r="D5" i="26"/>
  <c r="C5" i="26"/>
  <c r="B5" i="26"/>
  <c r="A5" i="26"/>
  <c r="C10" i="25"/>
  <c r="C9" i="25"/>
  <c r="B8" i="25"/>
  <c r="B10" i="25" s="1"/>
  <c r="C7" i="25"/>
  <c r="B7" i="25"/>
  <c r="B9" i="25" s="1"/>
  <c r="D5" i="25"/>
  <c r="C5" i="25"/>
  <c r="B5" i="25"/>
  <c r="A5" i="25"/>
  <c r="C10" i="24"/>
  <c r="C9" i="24"/>
  <c r="B9" i="24"/>
  <c r="B8" i="24"/>
  <c r="B10" i="24" s="1"/>
  <c r="C7" i="24"/>
  <c r="B7" i="24"/>
  <c r="D5" i="24"/>
  <c r="C5" i="24"/>
  <c r="B5" i="24"/>
  <c r="A5" i="24"/>
  <c r="C10" i="23"/>
  <c r="C9" i="23"/>
  <c r="B8" i="23"/>
  <c r="B10" i="23" s="1"/>
  <c r="C7" i="23"/>
  <c r="B7" i="23"/>
  <c r="B9" i="23" s="1"/>
  <c r="D5" i="23"/>
  <c r="C5" i="23"/>
  <c r="B5" i="23"/>
  <c r="A5" i="23"/>
  <c r="C9" i="6"/>
  <c r="C5" i="17" l="1"/>
  <c r="C10" i="6"/>
  <c r="B8" i="6"/>
  <c r="B10" i="6" s="1"/>
  <c r="D5" i="6" l="1"/>
  <c r="C7" i="6"/>
  <c r="C5" i="6" l="1"/>
  <c r="A5" i="17" l="1"/>
  <c r="B7" i="6"/>
  <c r="B9" i="6" s="1"/>
  <c r="B5" i="6" l="1"/>
  <c r="A5" i="6"/>
</calcChain>
</file>

<file path=xl/sharedStrings.xml><?xml version="1.0" encoding="utf-8"?>
<sst xmlns="http://schemas.openxmlformats.org/spreadsheetml/2006/main" count="808" uniqueCount="312">
  <si>
    <t>En lien avec les aspects qualitatifs</t>
  </si>
  <si>
    <t>Gestion des DM : remettre un document de traçabilité au patient ayant reçu un DMI</t>
  </si>
  <si>
    <t>En lien avec les engagements d’efficience</t>
  </si>
  <si>
    <t>Promotion de la prescription des médicaments biosimilaires</t>
  </si>
  <si>
    <t>Lien hôpital - ville : Conciliation médicamenteuse</t>
  </si>
  <si>
    <t>Déploiement  de LAP dans tous les services (y compris dans les bureaux de consultations)</t>
  </si>
  <si>
    <t>Lutter contre la sur-prescription des antibiotiques et en améliorer le bon usage</t>
  </si>
  <si>
    <t>Identification du temps de travail dédié à la mission RSMQ dans la formalisation de la fiche de poste</t>
  </si>
  <si>
    <t>Lien hôpital - ville : Identification du n° RPPS sur toutes les prescriptions de sortie en particulier les prescriptions de consultation</t>
  </si>
  <si>
    <t>N°</t>
  </si>
  <si>
    <t>Théme de l'action</t>
  </si>
  <si>
    <t>4.1</t>
  </si>
  <si>
    <t>4.</t>
  </si>
  <si>
    <t>Description de l'action</t>
  </si>
  <si>
    <t>Thème</t>
  </si>
  <si>
    <t>ss-N°</t>
  </si>
  <si>
    <t>-</t>
  </si>
  <si>
    <t>Promouvoir la charte de bonnes pratiques dans le domaine de la prescription de DM à signer entre les ES et les prestataires</t>
  </si>
  <si>
    <t>Renforcer la maîtrise des dépenses des produits de la liste en sus (médicaments et dispositifs médicaux implantables)</t>
  </si>
  <si>
    <t>Gestion des DM : informatiser la traçabilité des DMI</t>
  </si>
  <si>
    <t>Finess</t>
  </si>
  <si>
    <t xml:space="preserve">Typologie </t>
  </si>
  <si>
    <t>Département</t>
  </si>
  <si>
    <t>REN_Finess</t>
  </si>
  <si>
    <t>REN_TypeContrat</t>
  </si>
  <si>
    <t>MCO</t>
  </si>
  <si>
    <t>CH BELAIR CHARLEVILLE-MEZIERES</t>
  </si>
  <si>
    <t>PSY</t>
  </si>
  <si>
    <t>SSR</t>
  </si>
  <si>
    <t>CLINIQUE DE LA POINTE - CLINEA REVIN</t>
  </si>
  <si>
    <t>UGECAM NORD-EST- CRF POUR ADULTES CHARLEVILLE-MEZIERES</t>
  </si>
  <si>
    <t>CLINIQUE DU PARC - CLINEA CHARLEVILLE-MEZIERES</t>
  </si>
  <si>
    <t>CENTRE DE REEDUCATION FONCTIONNELLE - ASCLEPIADE SAINT-PARRES-AUX-TERTRES</t>
  </si>
  <si>
    <t>EPSMA BRIENNE-LE-CHATEAU</t>
  </si>
  <si>
    <t>HAD_SSR</t>
  </si>
  <si>
    <t>HAD</t>
  </si>
  <si>
    <t>EHSSR STE MARTHE - VILLEPINTE EPERNAY</t>
  </si>
  <si>
    <t>POLYCLINIQUE DE COURLANCY REIMS</t>
  </si>
  <si>
    <t>POLYCLINIQUE PRIOLLET-COURLANCY CHALONS-EN-CHAMPAGNE</t>
  </si>
  <si>
    <t>GCS DER ET PERTHOIS VITRY-LE-FRANCOIS</t>
  </si>
  <si>
    <t>ARPDD REIMS</t>
  </si>
  <si>
    <t>DIALYSE</t>
  </si>
  <si>
    <t>ETABT PUBLIC SANTE MENTALE MARNE (EPSMM) CHALONS-EN-CHAMPAGNE</t>
  </si>
  <si>
    <t>CENTRE DE POST-CURE L'AMITIE - FOYER L'AMITIÉ REIMS</t>
  </si>
  <si>
    <t>CLINIQUE TERRE DE FRANCE - CLINEA CORMONTREUIL</t>
  </si>
  <si>
    <t>CLINIQUE DE LA COMPASSION LANGRES</t>
  </si>
  <si>
    <t>CLINIQUE FRANCOIS 1ER SAINT-DIZIER</t>
  </si>
  <si>
    <t>POLE DE SANTE SUD HAUT MARNAIS - GCS   CHAUMONT</t>
  </si>
  <si>
    <t>CH DE LA HAUTE-MARNE (CHHM) SAINT-DIZIER</t>
  </si>
  <si>
    <t>ASSOCIATION LES MAISONS HOSPITALIERES NANCY</t>
  </si>
  <si>
    <t>SA POLYCLINIQUE MAJORELLE NANCY</t>
  </si>
  <si>
    <t>SA "ESPACE CHIRURGICAL AMBROISE PARE" NANCY</t>
  </si>
  <si>
    <t>SA CLINIQUE SAINT-ANDRE VANDOEUVRE-LES-NANCY</t>
  </si>
  <si>
    <t>SA POLYCLINIQUE DE GENTILLY NANCY</t>
  </si>
  <si>
    <t>INSTITUT DE CANCEROLOGIE DE LORRAINE VANDOEUVRE-LES-NANCY</t>
  </si>
  <si>
    <t>SAS CLINIQUE LOUIS PASTEUR ESSEY-LES-NANCY</t>
  </si>
  <si>
    <t>SAS SOCIETE NOUVELLE CLQ JEANNE D'ARC LUNEVILLE</t>
  </si>
  <si>
    <t>ASSOCIATION DAMES DE LA CHARITE BACCARAT</t>
  </si>
  <si>
    <t>ASSOCIATION HADAN VANDOEUVRE-LES-NANCY</t>
  </si>
  <si>
    <t>ALTIR- ASS LOR TRAITEMENT INSUF RENALE VANDOEUVRE-LES-NANCY</t>
  </si>
  <si>
    <t>CENTRE PSYCHOTHERAPIQUE NANCY LAXOU</t>
  </si>
  <si>
    <t>SAS CLINEA - CLINIQUE BELLEFONTAINE NANCY</t>
  </si>
  <si>
    <t>OFFICE D'HYGIENE SOCIALE DE LORRAINE - Centre Jacq BAINVILLE-SUR-MADON</t>
  </si>
  <si>
    <t>OFFICE D'HYGIENE SOCIALE DE LORRAINE - CTRE D'OBSE FLAVIGNY-SUR-MOSELLE</t>
  </si>
  <si>
    <t>MUTUELLE " LE CHATEAU " BACCARAT</t>
  </si>
  <si>
    <t>SA " LES ELIEUX " ETABLISSEMENT SSR SEICHAMPS</t>
  </si>
  <si>
    <t>CH 3H SANTE CIREY-SUR-VEZOUZE</t>
  </si>
  <si>
    <t>OFFICE D'HYGIENE SOCIALE DE LORRAINE - Centre de r NANCY</t>
  </si>
  <si>
    <t>POLYCLINIQUE DU PARC BAR-LE-DUC</t>
  </si>
  <si>
    <t>CH VERDUN/SAINT MIHIEL VERDUN</t>
  </si>
  <si>
    <t>CHS DE FAINS VEEL BAR-LE-DUC</t>
  </si>
  <si>
    <t>ASSOC. HOSPITALIERE VALLEE DE L'ORNE MOYEUVRE-GRANDE</t>
  </si>
  <si>
    <t>CLINIQUE SAINTE ELISABETH THIONVILLE</t>
  </si>
  <si>
    <t>HIA LEGOUEST METZ</t>
  </si>
  <si>
    <t>SA CLINIQUE ST NABOR SAINT-AVOLD</t>
  </si>
  <si>
    <t>SARL CLINIQUE AMBROISE PARE THIONVILLE</t>
  </si>
  <si>
    <t>SA HOPITAL CLINIQUE CLAUDE BERNARD METZ</t>
  </si>
  <si>
    <t>CHR METZ-THIONVILLE ARS-LAQUENEXY</t>
  </si>
  <si>
    <t>ASSOCIATION HOSPITALIERE ORNE-MOSELLE MARANGE-SILVANGE</t>
  </si>
  <si>
    <t>SE DE LA  CLINIQUE NOTRE DAME THIONVILLE</t>
  </si>
  <si>
    <t>ASSOCIATION HOPITAL SAINT JOSEPH SARRALBE</t>
  </si>
  <si>
    <t>CHIC UNISANTE+ FORBACH</t>
  </si>
  <si>
    <t>ASA - ASSOCIATION SAINT ANDRE NOUILLY</t>
  </si>
  <si>
    <t>CHS DE JURY METZ</t>
  </si>
  <si>
    <t>MAISON DE SANTE SAINTE MARGUERITE NOVEANT-SUR-MOSELLE</t>
  </si>
  <si>
    <t>CRS SAINT LUC ABRESCHVILLER</t>
  </si>
  <si>
    <t>HOPITAL SAINT JACQUES DIEUZE</t>
  </si>
  <si>
    <t>ETS PUBLIC DEPARTEMENTAL DE SANTE ARS-SUR-MOSELLE</t>
  </si>
  <si>
    <t>CTRE POST CURE LA FONTENELLE MAIZEROY</t>
  </si>
  <si>
    <t>CLINIQUE DE L'ORANGERIE STRASBOURG</t>
  </si>
  <si>
    <t>CLINIQUE SAINTE-ODILE CAPIO HAGUENAU</t>
  </si>
  <si>
    <t>FONDATION DE LA MAISON DU DIACONAT - Hôpital du Ne INGWILLER</t>
  </si>
  <si>
    <t>CLINIQUE SAINT FRANÇOIS HAGUENAU</t>
  </si>
  <si>
    <t>GROUPE HOSPITALIER ST VINCENT STRASBOURG</t>
  </si>
  <si>
    <t>RHENA STRASBOURG</t>
  </si>
  <si>
    <t>CENTRE PAUL STRAUSS STRASBOURG</t>
  </si>
  <si>
    <t>CH INTERCOMMUNAL DE LA LAUTER WISSEMBOURG</t>
  </si>
  <si>
    <t>CENTRE AUTONOME D'ENDOSCOPIE DIGESTIVE AMBULATOIRE STRASBOURG</t>
  </si>
  <si>
    <t>ENDO</t>
  </si>
  <si>
    <t>ENDOSAV SAVERNE</t>
  </si>
  <si>
    <t>AURAL STRASBOURG</t>
  </si>
  <si>
    <t>HAD_DIALYSE</t>
  </si>
  <si>
    <t>EPSAN BRUMATH</t>
  </si>
  <si>
    <t>CH D'ERSTEIN ERSTEIN</t>
  </si>
  <si>
    <t>FONDATION DE LA MAISON DU DIACONAT - CENTRE SSR "C HAGUENAU</t>
  </si>
  <si>
    <t>SAS CLINEA -  CLINIQUE DU RIED SCHILTIGHEIM</t>
  </si>
  <si>
    <t>UGECAM ALSACE ILLKIRCH-GRAFFENSTADEN</t>
  </si>
  <si>
    <t>HOPITAL LA GRAFENBOURG BRUMATH</t>
  </si>
  <si>
    <t>MAISON DE SANTE AMRESO-BETHEL OBERHAUSBERGEN</t>
  </si>
  <si>
    <t>HOPITAL SAINT VINCENT ASSOCIATION ADELE DE GLAUBIT ODEREN</t>
  </si>
  <si>
    <t>ABRAPA HOPITAUX DE JOUR ST GUILLAUME et MONTAGNE V STRASBOURG</t>
  </si>
  <si>
    <t>CENTRE DE SOINS DE SUITE OU DE READAPTATION DE MAR LOBSANN</t>
  </si>
  <si>
    <t>SAS CLINEA -  USLD CLINIQUE DE L'ILL SCHILTIGHEIM</t>
  </si>
  <si>
    <t>POLE SANITAIRE PRIVE DU DIACONAT -CENTRE ALSACE COLMAR</t>
  </si>
  <si>
    <t>NOUVELLE CLINIQUE DES TROIS FRONTIERES SAINT-LOUIS</t>
  </si>
  <si>
    <t>HAD DU CENTRE ALSACE COLMAR</t>
  </si>
  <si>
    <t>HAD DU SUD ALSACE MULHOUSE</t>
  </si>
  <si>
    <t>CLINIQUE KORIAN SOLISANA GUEBWILLER</t>
  </si>
  <si>
    <t>FONDATION DE LA MAISON DU DIACONAT - SAINT JEAN CE SENTHEIM</t>
  </si>
  <si>
    <t>HOPITAL INTERCOMMUNAL ENSISHEIM NEUF-BRISACH ENSISHEIM</t>
  </si>
  <si>
    <t>HOPITAL INTERCOMMUNAL DU VAL D'ARGENT SAINTE-MARIE-AUX-MINES</t>
  </si>
  <si>
    <t>HOPITAL INTERCOMMUNAL SOULTZ-ISSENHEIM SOULTZ-HAUT-RHIN</t>
  </si>
  <si>
    <t>CENTRE DEPARTEMENTAL DE REPOS ET DE SOINS COLMAR</t>
  </si>
  <si>
    <t>POLE GERONTOLOGIQUE SAINT DAMIEN MULHOUSE</t>
  </si>
  <si>
    <t>CHI DE L' OUEST VOSGIEN NEUFCHATEAU</t>
  </si>
  <si>
    <t>SOGECLER SAS EPINAL</t>
  </si>
  <si>
    <t>SAS MEDICA France - HAD KORIAN PAYS DES IMAGES EPINAL</t>
  </si>
  <si>
    <t>SAS MEDICA France - HAD KORIAN PAYS DE LA PLAINE NEUFCHATEAU</t>
  </si>
  <si>
    <t>CH DE RAVENEL MIRECOURT</t>
  </si>
  <si>
    <t>SAS LA LOUVIERE SENONES</t>
  </si>
  <si>
    <t>HOPITAL DU VAL DU MADON MIRECOURT</t>
  </si>
  <si>
    <t>CHI DE LA HAUTE VALLEE DE LA MOSELLE LE THILLOT</t>
  </si>
  <si>
    <t>Nom de l'établissement</t>
  </si>
  <si>
    <t>Ardennes</t>
  </si>
  <si>
    <t>Aude</t>
  </si>
  <si>
    <t>Marne</t>
  </si>
  <si>
    <t>Haute-Marne</t>
  </si>
  <si>
    <t>Meurthe-Moselle</t>
  </si>
  <si>
    <t>Meuse</t>
  </si>
  <si>
    <t>Moselle</t>
  </si>
  <si>
    <t>Bas-Rhin</t>
  </si>
  <si>
    <t>Haut-Rhin</t>
  </si>
  <si>
    <t>Voges</t>
  </si>
  <si>
    <t>Dept_</t>
  </si>
  <si>
    <t>Dept_ 10</t>
  </si>
  <si>
    <t>Dept_ 51</t>
  </si>
  <si>
    <t>Dept_ 52</t>
  </si>
  <si>
    <t>Dept_ 54</t>
  </si>
  <si>
    <t>Dept_ 55</t>
  </si>
  <si>
    <t>Dept_ 57</t>
  </si>
  <si>
    <t>Dept_ 67</t>
  </si>
  <si>
    <t>Dept_ 68</t>
  </si>
  <si>
    <t>Dept_ 88</t>
  </si>
  <si>
    <t>Dept_10</t>
  </si>
  <si>
    <t>Dept_51</t>
  </si>
  <si>
    <t>Dept_52</t>
  </si>
  <si>
    <t>Dept_54</t>
  </si>
  <si>
    <t>Dept_55</t>
  </si>
  <si>
    <t>Dept_57</t>
  </si>
  <si>
    <t>Dept_67</t>
  </si>
  <si>
    <t>Dept_68</t>
  </si>
  <si>
    <t>Dept_88</t>
  </si>
  <si>
    <t>Dept_ 08</t>
  </si>
  <si>
    <t>Dept_08</t>
  </si>
  <si>
    <t xml:space="preserve">CH DE SEDAN </t>
  </si>
  <si>
    <t xml:space="preserve">CH DE CHARLEVILLE MEZIERES </t>
  </si>
  <si>
    <t xml:space="preserve">HOPITAL LOCAL DE FUMAY </t>
  </si>
  <si>
    <t xml:space="preserve">HOPITAL LOCAL DE NOUZONVILLE </t>
  </si>
  <si>
    <t xml:space="preserve">CH DE TROYES </t>
  </si>
  <si>
    <t xml:space="preserve">HOPITAL LOCAL BAR SUR AUBE </t>
  </si>
  <si>
    <t xml:space="preserve">HOPITAL LOCAL DE BAR-SUR-SEINE </t>
  </si>
  <si>
    <t xml:space="preserve">HAD CROIX ROUGE FRANÇAISE - REIMS </t>
  </si>
  <si>
    <t xml:space="preserve">CHU REIMS </t>
  </si>
  <si>
    <t xml:space="preserve">CH D'EPERNAY </t>
  </si>
  <si>
    <t xml:space="preserve">CH VITRY LE FRANCOIS </t>
  </si>
  <si>
    <t xml:space="preserve">CH DE SAINTE-MENEHOULD </t>
  </si>
  <si>
    <t>CLINIQUE D'EPERNAY</t>
  </si>
  <si>
    <t xml:space="preserve">HAD FRANCE CHALONS EN CHAMPAGNE </t>
  </si>
  <si>
    <t xml:space="preserve">GCS TERRITORIAL ARDENNE NORD </t>
  </si>
  <si>
    <t xml:space="preserve">GROUPE HOSPITALIER SUD ARDENNES (GHSA) </t>
  </si>
  <si>
    <t xml:space="preserve">GROUPEMENT HOSPITALIER AUBE MARNE (GHAM) </t>
  </si>
  <si>
    <t xml:space="preserve">CLINIQUE SSR KORIAN LES VERGERS </t>
  </si>
  <si>
    <t xml:space="preserve">GCS PLATEFORME AVAL TERRITOIRE CHAMP SUD </t>
  </si>
  <si>
    <t xml:space="preserve">RESIDENCE MEDICALE JEAN D'ORBAIS - PRO BTP </t>
  </si>
  <si>
    <t xml:space="preserve">INSTITUT JEAN GODINOT </t>
  </si>
  <si>
    <t xml:space="preserve">HOPITAL LOCAL DE FRAIZE </t>
  </si>
  <si>
    <t xml:space="preserve">HOPITAL LOCAL DE LAMARCHE </t>
  </si>
  <si>
    <t xml:space="preserve">HOPITAL LOCAL DE CHATEL SUR MOSELLE </t>
  </si>
  <si>
    <t xml:space="preserve">HOPITAL LOCAL DE BRUYERES </t>
  </si>
  <si>
    <t xml:space="preserve">CH DE GERARDMER </t>
  </si>
  <si>
    <t xml:space="preserve">CHI EMILE DURKHEIM EPINAL </t>
  </si>
  <si>
    <t xml:space="preserve">CENTRE MEDICAL NATIONAL DE LA MGEN _TROIS EPIS </t>
  </si>
  <si>
    <t xml:space="preserve">HOPITAL DE RIBEAUVILLE </t>
  </si>
  <si>
    <t xml:space="preserve">HOPITAL LOEWEL DE MUNSTER </t>
  </si>
  <si>
    <t xml:space="preserve">CENTRE DE READAPTATION DE MULHOUSE </t>
  </si>
  <si>
    <t xml:space="preserve">DIAVERUM MULHOUSE </t>
  </si>
  <si>
    <t xml:space="preserve">GROUPE HOSPITALIER DE LA REGION DE MULHOUSE </t>
  </si>
  <si>
    <t xml:space="preserve">CH DE GUEBWILLER </t>
  </si>
  <si>
    <t xml:space="preserve">HOPITAUX CIVILS DE COLMAR </t>
  </si>
  <si>
    <t xml:space="preserve">CH DE PFASTATT </t>
  </si>
  <si>
    <t xml:space="preserve">POLE SANITAIRE PRIVE MULHOUSIEN DU DIACONAT </t>
  </si>
  <si>
    <t xml:space="preserve">HOPITAL LOCAL DE ROSHEIM </t>
  </si>
  <si>
    <t xml:space="preserve">HOPITAL LOCAL D'ERSTEIN </t>
  </si>
  <si>
    <t xml:space="preserve">HOPITAL LOCAL DE MOLSHEIM </t>
  </si>
  <si>
    <t xml:space="preserve">CH DEPARTEMENTAL DE BISCHWILLER </t>
  </si>
  <si>
    <t xml:space="preserve">CH SAINTE-CATHERINE DE SAVERNE </t>
  </si>
  <si>
    <t xml:space="preserve">HOPITAUX UNIVERSITAIRES DE STRASBOURG </t>
  </si>
  <si>
    <t xml:space="preserve">GROUPE HOSPITALIER SELESTAT OBERNAI </t>
  </si>
  <si>
    <t xml:space="preserve">CANSSM - HOPITAL DE FREYMING-MERLEBACH </t>
  </si>
  <si>
    <t xml:space="preserve">UGECAM NORD-EST-CRF LE HOHBERG DE SARREGUEMINES </t>
  </si>
  <si>
    <t xml:space="preserve">CENTRE L'ADAPT THIONIS DE THIONVILLE </t>
  </si>
  <si>
    <t xml:space="preserve">CANSSM - CMSC DE CHARLEVILLE-SOUS-BOIS </t>
  </si>
  <si>
    <t xml:space="preserve">GROUPE SOS SANTE - CENTRE GERIATRIQUE FORBACH </t>
  </si>
  <si>
    <t xml:space="preserve">CHS DE SARREGUEMINES </t>
  </si>
  <si>
    <t xml:space="preserve">CH DE LORQUIN </t>
  </si>
  <si>
    <t xml:space="preserve">CH DE SARREBOURG </t>
  </si>
  <si>
    <t xml:space="preserve">HOPITAUX PRIVES DE METZ </t>
  </si>
  <si>
    <t xml:space="preserve">GROUPE SOS SANTE - HOPITAL DE CHATEAU-SALINS </t>
  </si>
  <si>
    <t xml:space="preserve">CH LE SECQ DE CREPY DE BOULAY </t>
  </si>
  <si>
    <t xml:space="preserve">GROUPE SOS SANTE - HOPITAL de SAINT AVOLD </t>
  </si>
  <si>
    <t xml:space="preserve">CH DE SARREGUEMINES </t>
  </si>
  <si>
    <t xml:space="preserve">CH DE  BAR LE DUC </t>
  </si>
  <si>
    <t>UGECAM NORD-EST-INST REGIONAL DE READAPTATION  NANCY</t>
  </si>
  <si>
    <t>OFFICE D'HYGIENE SOCIALE DE LORRAINE - SSR DE  FLAVIGNY-SUR-MOSELLE</t>
  </si>
  <si>
    <t xml:space="preserve">CH ST NICOLAS DE PORT </t>
  </si>
  <si>
    <t xml:space="preserve">CHRU DE NANCY </t>
  </si>
  <si>
    <t>GROUPE SOS SANTE - CH de MONT-SAINT-MARTIN</t>
  </si>
  <si>
    <t xml:space="preserve">ASSOCIATION HOSPITALIERE DE JOEUF </t>
  </si>
  <si>
    <t xml:space="preserve">CH DE PONT A MOUSSON </t>
  </si>
  <si>
    <t xml:space="preserve">CH DE LUNEVILLE </t>
  </si>
  <si>
    <t xml:space="preserve">CH SAINT CHARLES TOUL </t>
  </si>
  <si>
    <t xml:space="preserve">HOPITAL LOCAL DE WASSY </t>
  </si>
  <si>
    <t xml:space="preserve">CH DE MONTIER-EN-DER </t>
  </si>
  <si>
    <t xml:space="preserve">HOPITAL DE JOINVILLE </t>
  </si>
  <si>
    <t xml:space="preserve">CH DE BOURBONNE-LES-BAINS </t>
  </si>
  <si>
    <t xml:space="preserve">HAD FRANCE CHAUMONT LANGRES </t>
  </si>
  <si>
    <t xml:space="preserve">CH DE SAINT-DIZIER </t>
  </si>
  <si>
    <t xml:space="preserve">CH DE LANGRES </t>
  </si>
  <si>
    <t xml:space="preserve">CH DE CHAUMONT </t>
  </si>
  <si>
    <t xml:space="preserve">CENTRE MEDICO-CHIRURGICAL DE CHAUMONT </t>
  </si>
  <si>
    <t xml:space="preserve">MAISON DE SANTE DE MERFY </t>
  </si>
  <si>
    <t xml:space="preserve">CH DE MONTMIRAIL </t>
  </si>
  <si>
    <t xml:space="preserve">Actions identifiés prioritaires à mette en œuvre par l’établissement
sur la période 2018 - 2019  </t>
  </si>
  <si>
    <t>Contrat d’Amélioration de la Qualité et de l’Efficience des Soins (CAQES)</t>
  </si>
  <si>
    <t xml:space="preserve">Adresse mail : </t>
  </si>
  <si>
    <t xml:space="preserve">Numéro de téléphone : </t>
  </si>
  <si>
    <t xml:space="preserve">Données à saisir (menu déroulant) </t>
  </si>
  <si>
    <t>Saisie automatique</t>
  </si>
  <si>
    <t>Données à saisir (texte libre)</t>
  </si>
  <si>
    <t>Consigne pour le remplissage du fichier</t>
  </si>
  <si>
    <t>Intitulé de l'action</t>
  </si>
  <si>
    <t>1er</t>
  </si>
  <si>
    <t>Indicateur(s) de suivi (indicateur CAQES - autres indicateurs)</t>
  </si>
  <si>
    <t>Calendrier de mise en œuvre</t>
  </si>
  <si>
    <t xml:space="preserve">Contexte </t>
  </si>
  <si>
    <t>1.</t>
  </si>
  <si>
    <t>2.</t>
  </si>
  <si>
    <t>3.</t>
  </si>
  <si>
    <t>1.1.</t>
  </si>
  <si>
    <t>1.2.</t>
  </si>
  <si>
    <t>1.3.</t>
  </si>
  <si>
    <t>1.4.</t>
  </si>
  <si>
    <t>1.5.</t>
  </si>
  <si>
    <t>2.1.</t>
  </si>
  <si>
    <t>2.2.</t>
  </si>
  <si>
    <t>2.3.</t>
  </si>
  <si>
    <t>3.1.</t>
  </si>
  <si>
    <t>3.2.</t>
  </si>
  <si>
    <t>3.3.</t>
  </si>
  <si>
    <t>3.4.</t>
  </si>
  <si>
    <t>Nom du référent ayant rempli le fichier :</t>
  </si>
  <si>
    <t>Fonction :</t>
  </si>
  <si>
    <t>2ème</t>
  </si>
  <si>
    <t>3ème</t>
  </si>
  <si>
    <t>Gestion des DM : à intégrer au programme d’actions d’amélioration</t>
  </si>
  <si>
    <t>En lien avec le plan ONDAM</t>
  </si>
  <si>
    <t>Formation spécifique du personnel à la PECM</t>
  </si>
  <si>
    <t xml:space="preserve">Actions identifiées prioritaires à mettre en œuvre par l’établissement
sur la période 2018 - 2019  </t>
  </si>
  <si>
    <t>L’analyse de l’état des lieux de début de CAQES a permis d’identifier les axes prioritaires à mettre en œuvre dans le cadre de plan d’actions. 
Ils ont été définis : en lien avec 1) les aspects qualitatifs et 2) les engagements d’efficience du CAQES et 3) en lien avec le plan ONDAM.</t>
  </si>
  <si>
    <t xml:space="preserve">Veuillez renvoyer le fichier sous format Excel nommé comme suit : </t>
  </si>
  <si>
    <t>ARS-GRANDEST-DQPI-CAQES@ars.sante.fr</t>
  </si>
  <si>
    <t xml:space="preserve">Document à retourner sous format Excel à l'ARS Grand Est sur l'adresse mail : </t>
  </si>
  <si>
    <t>xxx</t>
  </si>
  <si>
    <t>Autre Thème</t>
  </si>
  <si>
    <t>Renseigner les champs dans l'ordre suivant :</t>
  </si>
  <si>
    <r>
      <t xml:space="preserve">Dans le cadre de l’amélioration continue des indicateurs et en fonction des niveaux atteints, l'établissement définira au moyen de ce fichier au </t>
    </r>
    <r>
      <rPr>
        <b/>
        <sz val="11"/>
        <rFont val="Calibri"/>
        <family val="2"/>
        <scheme val="minor"/>
      </rPr>
      <t>maximum 5 actions prioritaires</t>
    </r>
    <r>
      <rPr>
        <sz val="11"/>
        <rFont val="Calibri"/>
        <family val="2"/>
        <scheme val="minor"/>
      </rPr>
      <t xml:space="preserve"> qu’il souhaite déployer et intégrer à son plan d’action sur les années 2018 – 2019.</t>
    </r>
  </si>
  <si>
    <t>N° FINESS_NOM DE l'ETABLISSEMENT</t>
  </si>
  <si>
    <t xml:space="preserve">CH DE FISMES </t>
  </si>
  <si>
    <t>CROIX ROUGE FRANÇAISE -  CTRE SANIT "LES R. DU CHA BLAMONT</t>
  </si>
  <si>
    <t>HL INTERCOM POMPEY LAY ST CHRISTOPHE POMPEY</t>
  </si>
  <si>
    <t xml:space="preserve">CH DE BRIEY </t>
  </si>
  <si>
    <t xml:space="preserve">CH ST-CHARLES COMMERCY </t>
  </si>
  <si>
    <t>CH DE HAGUENAU</t>
  </si>
  <si>
    <t>CH DE ROUFFACH</t>
  </si>
  <si>
    <t>CH DE SAINT-DIE-DES-VOSGES</t>
  </si>
  <si>
    <t>CH DE REMIREMONT</t>
  </si>
  <si>
    <t>CHI DES 5 VALLES (HL SENONES et RAON L'ETAPE) MOYENMOUTIER</t>
  </si>
  <si>
    <t>UGECAM NORD-EST-MAISON D'ENFANTS "LA COMBE" -  SENONES</t>
  </si>
  <si>
    <t>CH DE CHALONS-EN-CHAMPAGNE</t>
  </si>
  <si>
    <t>CLINIQUE DU PAYS DE SEINE - ROMILLY-SUR-SEINE</t>
  </si>
  <si>
    <t>CLINIQUE DES URSULINES - TROYES</t>
  </si>
  <si>
    <t>CLINIQUE DE CHAMPAGNE - TROYES</t>
  </si>
  <si>
    <t>POLYCLINIQUE MONTIER LA CELLE - SAINT-ANDRE-LES-VERGERS</t>
  </si>
  <si>
    <t>AUTRES ACTIONS</t>
  </si>
  <si>
    <t>Éléments de l'action mise en place</t>
  </si>
  <si>
    <t>Nombre d'actions prioritaires intégrées au plan :</t>
  </si>
  <si>
    <r>
      <t xml:space="preserve">Renseigner ci-dessus le nombre d'actions prioritaires sélectionnées par l'établissement.
Chaque action sera détaillée dans un onglet spécifique [ </t>
    </r>
    <r>
      <rPr>
        <b/>
        <sz val="11"/>
        <rFont val="Calibri"/>
        <family val="2"/>
        <scheme val="minor"/>
      </rPr>
      <t>Action N°_</t>
    </r>
    <r>
      <rPr>
        <sz val="11"/>
        <rFont val="Calibri"/>
        <family val="2"/>
        <scheme val="minor"/>
      </rPr>
      <t xml:space="preserve"> ]</t>
    </r>
  </si>
  <si>
    <r>
      <t xml:space="preserve">RENSEIGNER ICI LE </t>
    </r>
    <r>
      <rPr>
        <b/>
        <u/>
        <sz val="11"/>
        <color rgb="FF000000"/>
        <rFont val="Calibri"/>
        <family val="2"/>
        <scheme val="minor"/>
      </rPr>
      <t>THEME</t>
    </r>
    <r>
      <rPr>
        <sz val="11"/>
        <color rgb="FF000000"/>
        <rFont val="Calibri"/>
        <family val="2"/>
        <scheme val="minor"/>
      </rPr>
      <t xml:space="preserve"> DE L’ACTION  </t>
    </r>
  </si>
  <si>
    <r>
      <t>RENSEIGNER ICI</t>
    </r>
    <r>
      <rPr>
        <b/>
        <u/>
        <sz val="11"/>
        <color rgb="FF000000"/>
        <rFont val="Calibri"/>
        <family val="2"/>
        <scheme val="minor"/>
      </rPr>
      <t xml:space="preserve"> L'INTITULE</t>
    </r>
    <r>
      <rPr>
        <sz val="11"/>
        <color rgb="FF000000"/>
        <rFont val="Calibri"/>
        <family val="2"/>
        <scheme val="minor"/>
      </rPr>
      <t xml:space="preserve"> DE L’ACTION</t>
    </r>
  </si>
  <si>
    <t>Pilote de l'action</t>
  </si>
  <si>
    <t>Nom :</t>
  </si>
  <si>
    <t>Mail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</si>
</sst>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9.35"/>
      <color indexed="12"/>
      <name val="Calibri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rgb="FF87929F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FDDEE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rgb="FF703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rgb="FF7030A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8" tint="-0.24994659260841701"/>
      </left>
      <right/>
      <top/>
      <bottom/>
      <diagonal/>
    </border>
    <border>
      <left style="hair">
        <color theme="8" tint="0.39991454817346722"/>
      </left>
      <right/>
      <top style="hair">
        <color theme="8" tint="0.39988402966399123"/>
      </top>
      <bottom style="hair">
        <color theme="8" tint="0.39988402966399123"/>
      </bottom>
      <diagonal/>
    </border>
    <border>
      <left/>
      <right/>
      <top style="hair">
        <color theme="8" tint="0.39988402966399123"/>
      </top>
      <bottom style="hair">
        <color theme="8" tint="0.39988402966399123"/>
      </bottom>
      <diagonal/>
    </border>
    <border>
      <left style="hair">
        <color theme="8" tint="0.39991454817346722"/>
      </left>
      <right/>
      <top style="hair">
        <color theme="8" tint="0.39988402966399123"/>
      </top>
      <bottom/>
      <diagonal/>
    </border>
    <border>
      <left/>
      <right/>
      <top style="hair">
        <color theme="8" tint="0.39988402966399123"/>
      </top>
      <bottom/>
      <diagonal/>
    </border>
    <border>
      <left/>
      <right style="hair">
        <color theme="8" tint="0.39991454817346722"/>
      </right>
      <top/>
      <bottom/>
      <diagonal/>
    </border>
    <border>
      <left style="hair">
        <color theme="8" tint="-0.499984740745262"/>
      </left>
      <right style="hair">
        <color theme="8" tint="-0.499984740745262"/>
      </right>
      <top/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/>
      <bottom/>
      <diagonal/>
    </border>
    <border>
      <left/>
      <right/>
      <top style="hair">
        <color theme="8" tint="-0.24994659260841701"/>
      </top>
      <bottom/>
      <diagonal/>
    </border>
    <border>
      <left style="hair">
        <color theme="8" tint="-0.499984740745262"/>
      </left>
      <right style="medium">
        <color indexed="64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24994659260841701"/>
      </right>
      <top/>
      <bottom/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/>
    <xf numFmtId="0" fontId="12" fillId="0" borderId="0" applyBorder="0" applyProtection="0"/>
    <xf numFmtId="0" fontId="12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5" fillId="0" borderId="0"/>
    <xf numFmtId="0" fontId="16" fillId="16" borderId="0" applyNumberFormat="0" applyFont="0" applyFill="0" applyBorder="0" applyAlignment="0" applyProtection="0">
      <alignment horizontal="left" vertical="top" wrapText="1"/>
    </xf>
    <xf numFmtId="0" fontId="17" fillId="0" borderId="0">
      <alignment vertical="top"/>
    </xf>
    <xf numFmtId="0" fontId="1" fillId="0" borderId="0"/>
    <xf numFmtId="0" fontId="18" fillId="0" borderId="0"/>
  </cellStyleXfs>
  <cellXfs count="123">
    <xf numFmtId="0" fontId="0" fillId="0" borderId="0" xfId="0"/>
    <xf numFmtId="0" fontId="0" fillId="2" borderId="0" xfId="0" applyFill="1"/>
    <xf numFmtId="0" fontId="0" fillId="0" borderId="0" xfId="0" applyAlignment="1"/>
    <xf numFmtId="0" fontId="4" fillId="14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vertical="center"/>
    </xf>
    <xf numFmtId="0" fontId="4" fillId="14" borderId="2" xfId="0" applyFont="1" applyFill="1" applyBorder="1" applyAlignment="1">
      <alignment horizontal="center"/>
    </xf>
    <xf numFmtId="0" fontId="0" fillId="9" borderId="2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7" borderId="2" xfId="0" applyFill="1" applyBorder="1" applyAlignment="1">
      <alignment wrapText="1"/>
    </xf>
    <xf numFmtId="49" fontId="0" fillId="15" borderId="0" xfId="0" applyNumberForma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6" borderId="2" xfId="0" applyFill="1" applyBorder="1" applyAlignment="1"/>
    <xf numFmtId="0" fontId="0" fillId="12" borderId="0" xfId="0" applyFill="1" applyProtection="1"/>
    <xf numFmtId="0" fontId="0" fillId="0" borderId="0" xfId="0" applyProtection="1"/>
    <xf numFmtId="0" fontId="0" fillId="12" borderId="0" xfId="0" applyFill="1" applyAlignment="1" applyProtection="1">
      <alignment horizontal="center" wrapText="1"/>
    </xf>
    <xf numFmtId="0" fontId="0" fillId="12" borderId="0" xfId="0" applyFill="1" applyAlignment="1" applyProtection="1">
      <alignment horizontal="center"/>
    </xf>
    <xf numFmtId="0" fontId="2" fillId="3" borderId="0" xfId="0" applyFont="1" applyFill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4" fillId="11" borderId="21" xfId="0" applyFont="1" applyFill="1" applyBorder="1" applyAlignment="1" applyProtection="1">
      <alignment horizontal="center" vertical="center"/>
    </xf>
    <xf numFmtId="0" fontId="0" fillId="10" borderId="2" xfId="0" applyFill="1" applyBorder="1" applyAlignment="1">
      <alignment horizontal="left" wrapText="1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 applyProtection="1">
      <alignment horizontal="center" vertical="center" wrapText="1"/>
    </xf>
    <xf numFmtId="0" fontId="4" fillId="11" borderId="18" xfId="0" applyFont="1" applyFill="1" applyBorder="1" applyAlignment="1" applyProtection="1">
      <alignment horizontal="center" vertical="center"/>
    </xf>
    <xf numFmtId="0" fontId="2" fillId="12" borderId="0" xfId="0" applyFont="1" applyFill="1" applyAlignment="1" applyProtection="1">
      <alignment horizontal="center" vertical="center"/>
    </xf>
    <xf numFmtId="0" fontId="0" fillId="12" borderId="0" xfId="0" applyFont="1" applyFill="1" applyProtection="1"/>
    <xf numFmtId="0" fontId="0" fillId="12" borderId="0" xfId="0" applyFill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Font="1" applyProtection="1"/>
    <xf numFmtId="0" fontId="0" fillId="12" borderId="0" xfId="0" applyFont="1" applyFill="1" applyAlignment="1" applyProtection="1">
      <alignment horizontal="center" wrapText="1"/>
    </xf>
    <xf numFmtId="0" fontId="0" fillId="12" borderId="0" xfId="0" applyFont="1" applyFill="1" applyAlignment="1" applyProtection="1">
      <alignment horizontal="center"/>
    </xf>
    <xf numFmtId="0" fontId="0" fillId="4" borderId="18" xfId="0" applyFont="1" applyFill="1" applyBorder="1" applyAlignment="1" applyProtection="1">
      <alignment vertical="center" wrapText="1"/>
    </xf>
    <xf numFmtId="0" fontId="23" fillId="4" borderId="12" xfId="0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right" vertical="center"/>
    </xf>
    <xf numFmtId="0" fontId="23" fillId="4" borderId="17" xfId="0" applyFont="1" applyFill="1" applyBorder="1" applyAlignment="1" applyProtection="1">
      <alignment horizontal="right" vertical="center"/>
    </xf>
    <xf numFmtId="0" fontId="3" fillId="12" borderId="6" xfId="0" quotePrefix="1" applyFont="1" applyFill="1" applyBorder="1" applyAlignment="1" applyProtection="1">
      <alignment vertical="center" wrapText="1"/>
    </xf>
    <xf numFmtId="0" fontId="3" fillId="12" borderId="0" xfId="0" quotePrefix="1" applyFont="1" applyFill="1" applyBorder="1" applyAlignment="1" applyProtection="1">
      <alignment vertical="center" wrapText="1"/>
    </xf>
    <xf numFmtId="0" fontId="3" fillId="12" borderId="0" xfId="0" quotePrefix="1" applyFont="1" applyFill="1" applyBorder="1" applyAlignment="1" applyProtection="1">
      <alignment horizontal="center" vertical="center" wrapText="1"/>
    </xf>
    <xf numFmtId="0" fontId="3" fillId="12" borderId="8" xfId="0" quotePrefix="1" applyFont="1" applyFill="1" applyBorder="1" applyAlignment="1" applyProtection="1">
      <alignment horizontal="center" vertical="center" wrapText="1"/>
    </xf>
    <xf numFmtId="0" fontId="21" fillId="5" borderId="19" xfId="1" applyFont="1" applyFill="1" applyBorder="1" applyAlignment="1" applyProtection="1">
      <alignment horizontal="center" vertical="center" wrapText="1"/>
    </xf>
    <xf numFmtId="0" fontId="21" fillId="5" borderId="19" xfId="1" quotePrefix="1" applyFont="1" applyFill="1" applyBorder="1" applyAlignment="1" applyProtection="1">
      <alignment horizontal="center" vertical="center" wrapText="1"/>
    </xf>
    <xf numFmtId="0" fontId="25" fillId="12" borderId="0" xfId="0" quotePrefix="1" applyFont="1" applyFill="1" applyBorder="1" applyAlignment="1" applyProtection="1">
      <alignment horizontal="center" vertical="center" wrapText="1"/>
    </xf>
    <xf numFmtId="0" fontId="25" fillId="12" borderId="8" xfId="0" quotePrefix="1" applyFont="1" applyFill="1" applyBorder="1" applyAlignment="1" applyProtection="1">
      <alignment horizontal="center" vertical="center" wrapText="1"/>
    </xf>
    <xf numFmtId="0" fontId="3" fillId="12" borderId="8" xfId="0" quotePrefix="1" applyFont="1" applyFill="1" applyBorder="1" applyAlignment="1" applyProtection="1">
      <alignment vertical="center" wrapText="1"/>
    </xf>
    <xf numFmtId="0" fontId="0" fillId="12" borderId="4" xfId="0" applyFont="1" applyFill="1" applyBorder="1" applyAlignment="1" applyProtection="1"/>
    <xf numFmtId="0" fontId="0" fillId="0" borderId="0" xfId="0" applyFont="1" applyAlignment="1" applyProtection="1">
      <alignment vertical="center"/>
    </xf>
    <xf numFmtId="0" fontId="19" fillId="5" borderId="6" xfId="0" applyFont="1" applyFill="1" applyBorder="1" applyAlignment="1" applyProtection="1">
      <alignment vertical="center"/>
    </xf>
    <xf numFmtId="0" fontId="21" fillId="5" borderId="22" xfId="1" quotePrefix="1" applyFont="1" applyFill="1" applyBorder="1" applyAlignment="1" applyProtection="1">
      <alignment horizontal="center" vertical="center" wrapText="1"/>
    </xf>
    <xf numFmtId="0" fontId="19" fillId="11" borderId="6" xfId="0" applyFont="1" applyFill="1" applyBorder="1" applyAlignment="1" applyProtection="1">
      <alignment vertical="center"/>
    </xf>
    <xf numFmtId="0" fontId="19" fillId="17" borderId="6" xfId="0" applyFont="1" applyFill="1" applyBorder="1" applyAlignment="1" applyProtection="1">
      <alignment vertical="center"/>
    </xf>
    <xf numFmtId="0" fontId="3" fillId="12" borderId="9" xfId="0" quotePrefix="1" applyFont="1" applyFill="1" applyBorder="1" applyAlignment="1" applyProtection="1">
      <alignment vertical="center" wrapText="1"/>
    </xf>
    <xf numFmtId="0" fontId="3" fillId="12" borderId="10" xfId="0" quotePrefix="1" applyFont="1" applyFill="1" applyBorder="1" applyAlignment="1" applyProtection="1">
      <alignment vertical="center" wrapText="1"/>
    </xf>
    <xf numFmtId="0" fontId="3" fillId="12" borderId="11" xfId="0" quotePrefix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4" borderId="18" xfId="0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center" vertical="center"/>
    </xf>
    <xf numFmtId="0" fontId="4" fillId="11" borderId="18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/>
    </xf>
    <xf numFmtId="0" fontId="11" fillId="7" borderId="0" xfId="1" quotePrefix="1" applyFont="1" applyFill="1" applyAlignment="1" applyProtection="1">
      <alignment horizontal="center" vertical="center"/>
    </xf>
    <xf numFmtId="0" fontId="10" fillId="12" borderId="0" xfId="1" applyFill="1" applyAlignment="1" applyProtection="1">
      <alignment horizontal="center"/>
    </xf>
    <xf numFmtId="0" fontId="0" fillId="12" borderId="0" xfId="0" applyFont="1" applyFill="1" applyAlignment="1" applyProtection="1">
      <alignment horizontal="center"/>
    </xf>
    <xf numFmtId="0" fontId="20" fillId="12" borderId="0" xfId="0" applyFont="1" applyFill="1" applyBorder="1" applyAlignment="1" applyProtection="1">
      <alignment horizontal="left" vertical="center" indent="1"/>
    </xf>
    <xf numFmtId="0" fontId="20" fillId="12" borderId="20" xfId="0" applyFont="1" applyFill="1" applyBorder="1" applyAlignment="1" applyProtection="1">
      <alignment horizontal="left" vertical="center" indent="1"/>
    </xf>
    <xf numFmtId="0" fontId="24" fillId="12" borderId="0" xfId="0" applyFont="1" applyFill="1" applyBorder="1" applyAlignment="1" applyProtection="1">
      <alignment horizontal="center" vertical="center"/>
    </xf>
    <xf numFmtId="0" fontId="24" fillId="12" borderId="10" xfId="0" applyFont="1" applyFill="1" applyBorder="1" applyAlignment="1" applyProtection="1">
      <alignment horizontal="center" vertical="center"/>
    </xf>
    <xf numFmtId="0" fontId="28" fillId="8" borderId="3" xfId="0" applyFont="1" applyFill="1" applyBorder="1" applyAlignment="1" applyProtection="1">
      <alignment horizontal="center" vertical="center"/>
    </xf>
    <xf numFmtId="0" fontId="28" fillId="8" borderId="4" xfId="0" applyFont="1" applyFill="1" applyBorder="1" applyAlignment="1" applyProtection="1">
      <alignment horizontal="center" vertical="center"/>
    </xf>
    <xf numFmtId="0" fontId="28" fillId="8" borderId="5" xfId="0" applyFont="1" applyFill="1" applyBorder="1" applyAlignment="1" applyProtection="1">
      <alignment horizontal="center" vertical="center"/>
    </xf>
    <xf numFmtId="0" fontId="22" fillId="12" borderId="0" xfId="0" applyFont="1" applyFill="1" applyBorder="1" applyAlignment="1" applyProtection="1">
      <alignment horizontal="right" vertical="center"/>
    </xf>
    <xf numFmtId="0" fontId="6" fillId="12" borderId="6" xfId="0" quotePrefix="1" applyFont="1" applyFill="1" applyBorder="1" applyAlignment="1" applyProtection="1">
      <alignment horizontal="left" vertical="center" wrapText="1"/>
    </xf>
    <xf numFmtId="0" fontId="6" fillId="12" borderId="0" xfId="0" quotePrefix="1" applyFont="1" applyFill="1" applyBorder="1" applyAlignment="1" applyProtection="1">
      <alignment horizontal="left" vertical="center" wrapText="1"/>
    </xf>
    <xf numFmtId="0" fontId="6" fillId="12" borderId="8" xfId="0" quotePrefix="1" applyFont="1" applyFill="1" applyBorder="1" applyAlignment="1" applyProtection="1">
      <alignment horizontal="left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3" fillId="12" borderId="6" xfId="0" quotePrefix="1" applyFont="1" applyFill="1" applyBorder="1" applyAlignment="1" applyProtection="1">
      <alignment horizontal="right" vertical="center"/>
    </xf>
    <xf numFmtId="0" fontId="3" fillId="12" borderId="0" xfId="0" quotePrefix="1" applyFont="1" applyFill="1" applyBorder="1" applyAlignment="1" applyProtection="1">
      <alignment horizontal="right" vertical="center"/>
    </xf>
    <xf numFmtId="0" fontId="27" fillId="18" borderId="0" xfId="0" quotePrefix="1" applyFont="1" applyFill="1" applyBorder="1" applyAlignment="1" applyProtection="1">
      <alignment horizontal="center" vertical="center"/>
    </xf>
    <xf numFmtId="49" fontId="24" fillId="13" borderId="13" xfId="0" applyNumberFormat="1" applyFont="1" applyFill="1" applyBorder="1" applyAlignment="1" applyProtection="1">
      <alignment horizontal="left" vertical="center" indent="1"/>
      <protection locked="0"/>
    </xf>
    <xf numFmtId="49" fontId="24" fillId="13" borderId="14" xfId="0" applyNumberFormat="1" applyFont="1" applyFill="1" applyBorder="1" applyAlignment="1" applyProtection="1">
      <alignment horizontal="left" vertical="center" indent="1"/>
      <protection locked="0"/>
    </xf>
    <xf numFmtId="0" fontId="23" fillId="4" borderId="12" xfId="0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right" vertical="center"/>
    </xf>
    <xf numFmtId="0" fontId="23" fillId="4" borderId="17" xfId="0" applyFont="1" applyFill="1" applyBorder="1" applyAlignment="1" applyProtection="1">
      <alignment horizontal="right" vertical="center"/>
    </xf>
    <xf numFmtId="0" fontId="7" fillId="7" borderId="0" xfId="0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 applyProtection="1">
      <alignment horizontal="center" vertical="center"/>
    </xf>
    <xf numFmtId="0" fontId="4" fillId="11" borderId="18" xfId="0" applyFont="1" applyFill="1" applyBorder="1" applyAlignment="1" applyProtection="1">
      <alignment horizontal="center" vertical="center"/>
    </xf>
    <xf numFmtId="49" fontId="24" fillId="13" borderId="15" xfId="0" applyNumberFormat="1" applyFont="1" applyFill="1" applyBorder="1" applyAlignment="1" applyProtection="1">
      <alignment horizontal="left" vertical="center" indent="1"/>
      <protection locked="0"/>
    </xf>
    <xf numFmtId="49" fontId="24" fillId="13" borderId="16" xfId="0" applyNumberFormat="1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Border="1" applyAlignment="1" applyProtection="1">
      <alignment horizontal="left"/>
    </xf>
    <xf numFmtId="0" fontId="4" fillId="4" borderId="8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30" fillId="13" borderId="1" xfId="0" applyFont="1" applyFill="1" applyBorder="1" applyAlignment="1" applyProtection="1">
      <alignment horizontal="left" vertical="top"/>
      <protection locked="0"/>
    </xf>
    <xf numFmtId="0" fontId="30" fillId="13" borderId="7" xfId="0" applyFont="1" applyFill="1" applyBorder="1" applyAlignment="1" applyProtection="1">
      <alignment horizontal="left" vertical="top"/>
      <protection locked="0"/>
    </xf>
    <xf numFmtId="0" fontId="30" fillId="13" borderId="0" xfId="0" applyFont="1" applyFill="1" applyBorder="1" applyAlignment="1" applyProtection="1">
      <alignment horizontal="left" vertical="top"/>
      <protection locked="0"/>
    </xf>
    <xf numFmtId="0" fontId="30" fillId="13" borderId="8" xfId="0" applyFont="1" applyFill="1" applyBorder="1" applyAlignment="1" applyProtection="1">
      <alignment horizontal="left" vertical="top"/>
      <protection locked="0"/>
    </xf>
    <xf numFmtId="0" fontId="30" fillId="13" borderId="10" xfId="0" applyFont="1" applyFill="1" applyBorder="1" applyAlignment="1" applyProtection="1">
      <alignment horizontal="left" vertical="top"/>
      <protection locked="0"/>
    </xf>
    <xf numFmtId="0" fontId="30" fillId="13" borderId="11" xfId="0" applyFont="1" applyFill="1" applyBorder="1" applyAlignment="1" applyProtection="1">
      <alignment horizontal="left" vertical="top"/>
      <protection locked="0"/>
    </xf>
    <xf numFmtId="0" fontId="7" fillId="11" borderId="0" xfId="0" applyFont="1" applyFill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left"/>
    </xf>
    <xf numFmtId="0" fontId="4" fillId="4" borderId="5" xfId="0" applyFont="1" applyFill="1" applyBorder="1" applyAlignment="1" applyProtection="1">
      <alignment horizontal="left"/>
    </xf>
    <xf numFmtId="0" fontId="30" fillId="13" borderId="1" xfId="0" applyFont="1" applyFill="1" applyBorder="1" applyAlignment="1" applyProtection="1">
      <alignment horizontal="left" vertical="top" wrapText="1"/>
      <protection locked="0"/>
    </xf>
    <xf numFmtId="0" fontId="24" fillId="4" borderId="23" xfId="0" applyFont="1" applyFill="1" applyBorder="1" applyAlignment="1" applyProtection="1">
      <alignment horizontal="center" vertical="center"/>
    </xf>
    <xf numFmtId="49" fontId="24" fillId="13" borderId="14" xfId="0" applyNumberFormat="1" applyFont="1" applyFill="1" applyBorder="1" applyAlignment="1" applyProtection="1">
      <alignment horizontal="center" vertical="center"/>
      <protection locked="0"/>
    </xf>
    <xf numFmtId="0" fontId="28" fillId="12" borderId="0" xfId="0" applyFont="1" applyFill="1" applyAlignment="1" applyProtection="1">
      <alignment horizontal="center" vertical="center"/>
      <protection locked="0"/>
    </xf>
  </cellXfs>
  <cellStyles count="13">
    <cellStyle name="Excel Built-in Normal" xfId="2"/>
    <cellStyle name="Excel Built-in Normal 2" xfId="3"/>
    <cellStyle name="Lien hypertexte" xfId="1" builtinId="8"/>
    <cellStyle name="Lien hypertexte 2" xfId="4"/>
    <cellStyle name="Lien hypertexte 3" xfId="5"/>
    <cellStyle name="NiveauLigne_4 2" xfId="6"/>
    <cellStyle name="Normal" xfId="0" builtinId="0"/>
    <cellStyle name="Normal 2" xfId="7"/>
    <cellStyle name="Normal 2 2" xfId="8"/>
    <cellStyle name="Normal 3" xfId="9"/>
    <cellStyle name="Normal 4" xfId="10"/>
    <cellStyle name="Normal 41" xfId="11"/>
    <cellStyle name="Normal 5" xfId="12"/>
  </cellStyles>
  <dxfs count="108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FF66FF"/>
        </patternFill>
      </fill>
    </dxf>
    <dxf>
      <fill>
        <patternFill>
          <bgColor rgb="FFD60093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60093"/>
      <color rgb="FFCC0099"/>
      <color rgb="FFCC3399"/>
      <color rgb="FFFFFF66"/>
      <color rgb="FFFF66FF"/>
      <color rgb="FF66FF66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chel%20PUECH\T2A_Listes%20produits%20hos%20GHS\Mol&#233;cules%20on&#233;reuses_HAD_janv%20&#224;%20oct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D"/>
      <sheetName val="Listes"/>
    </sheetNames>
    <sheetDataSet>
      <sheetData sheetId="0"/>
      <sheetData sheetId="1">
        <row r="1">
          <cell r="B1" t="str">
            <v xml:space="preserve">MCOLibellé du médicament </v>
          </cell>
        </row>
        <row r="2">
          <cell r="B2" t="str">
            <v>AMBISOME 50MG PERF FL15ML</v>
          </cell>
        </row>
        <row r="3">
          <cell r="B3" t="str">
            <v>CANCIDAS 50MG INJ FL</v>
          </cell>
        </row>
        <row r="4">
          <cell r="B4" t="str">
            <v>CANCIDAS 70MG INJ FL</v>
          </cell>
        </row>
        <row r="5">
          <cell r="B5" t="str">
            <v xml:space="preserve">CLAIRYG 50MG/ML INJ FL </v>
          </cell>
        </row>
        <row r="6">
          <cell r="B6" t="str">
            <v>CLOTTAFACT 1,5G/100ML FL + FL</v>
          </cell>
        </row>
        <row r="7">
          <cell r="B7" t="str">
            <v>DIFICLIR 200 mg, comprimé</v>
          </cell>
        </row>
        <row r="8">
          <cell r="B8" t="str">
            <v>ENBREL 50MG INJ FL</v>
          </cell>
        </row>
        <row r="9">
          <cell r="B9" t="str">
            <v xml:space="preserve">HUMIRA 40 MG INJ FL </v>
          </cell>
        </row>
        <row r="10">
          <cell r="B10" t="str">
            <v>KANOKAD 500UI INJ FL + FL</v>
          </cell>
        </row>
        <row r="11">
          <cell r="B11" t="str">
            <v>KANOKAD 250UI INJ FL + FL</v>
          </cell>
        </row>
        <row r="12">
          <cell r="B12" t="str">
            <v>PRIVIGEN 100 MG/ML PERF 5G</v>
          </cell>
        </row>
        <row r="13">
          <cell r="B13" t="str">
            <v>PRIVIGEN 100 MG/ML PERF 10G</v>
          </cell>
        </row>
        <row r="14">
          <cell r="B14" t="str">
            <v xml:space="preserve">SUBCUVIA 160 MG/ML INJ </v>
          </cell>
        </row>
        <row r="15">
          <cell r="B15" t="str">
            <v>VFEND 200MG INJ FL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GRANDEST-OMEDIT@ars.sant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9"/>
  <sheetViews>
    <sheetView tabSelected="1" view="pageBreakPreview" topLeftCell="A19" zoomScaleNormal="100" zoomScaleSheetLayoutView="100" workbookViewId="0">
      <selection activeCell="A20" sqref="A20:G21"/>
    </sheetView>
  </sheetViews>
  <sheetFormatPr baseColWidth="10" defaultColWidth="0" defaultRowHeight="14.4" zeroHeight="1" x14ac:dyDescent="0.3"/>
  <cols>
    <col min="1" max="7" width="16" style="38" customWidth="1"/>
    <col min="8" max="8" width="5" style="38" customWidth="1"/>
    <col min="9" max="16384" width="11.5546875" style="38" hidden="1"/>
  </cols>
  <sheetData>
    <row r="1" spans="1:8" ht="24.6" customHeight="1" x14ac:dyDescent="0.3">
      <c r="A1" s="96" t="s">
        <v>243</v>
      </c>
      <c r="B1" s="96"/>
      <c r="C1" s="96"/>
      <c r="D1" s="96"/>
      <c r="E1" s="96"/>
      <c r="F1" s="96"/>
      <c r="G1" s="96"/>
      <c r="H1" s="33"/>
    </row>
    <row r="2" spans="1:8" ht="37.950000000000003" customHeight="1" x14ac:dyDescent="0.3">
      <c r="A2" s="97" t="s">
        <v>277</v>
      </c>
      <c r="B2" s="97"/>
      <c r="C2" s="97"/>
      <c r="D2" s="97"/>
      <c r="E2" s="97"/>
      <c r="F2" s="97"/>
      <c r="G2" s="97"/>
      <c r="H2" s="33"/>
    </row>
    <row r="3" spans="1:8" ht="14.4" customHeight="1" x14ac:dyDescent="0.3">
      <c r="A3" s="33"/>
      <c r="B3" s="33"/>
      <c r="C3" s="39"/>
      <c r="D3" s="40"/>
      <c r="E3" s="40"/>
      <c r="F3" s="40"/>
      <c r="G3" s="40"/>
      <c r="H3" s="33"/>
    </row>
    <row r="4" spans="1:8" ht="19.2" customHeight="1" x14ac:dyDescent="0.3">
      <c r="A4" s="100" t="s">
        <v>20</v>
      </c>
      <c r="B4" s="100"/>
      <c r="C4" s="30" t="s">
        <v>21</v>
      </c>
      <c r="D4" s="41" t="s">
        <v>22</v>
      </c>
      <c r="E4" s="98" t="s">
        <v>132</v>
      </c>
      <c r="F4" s="98"/>
      <c r="G4" s="98"/>
      <c r="H4" s="33"/>
    </row>
    <row r="5" spans="1:8" ht="22.95" customHeight="1" x14ac:dyDescent="0.3">
      <c r="A5" s="101" t="e">
        <f>VLOOKUP(E5,'Feuil2 (2)'!B3:D195,2,FALSE)</f>
        <v>#N/A</v>
      </c>
      <c r="B5" s="101"/>
      <c r="C5" s="31" t="e">
        <f>VLOOKUP(E5,'Feuil2 (2)'!B3:D195,3,FALSE)</f>
        <v>#N/A</v>
      </c>
      <c r="D5" s="29" t="s">
        <v>143</v>
      </c>
      <c r="E5" s="99" t="s">
        <v>16</v>
      </c>
      <c r="F5" s="99"/>
      <c r="G5" s="99"/>
      <c r="H5" s="33"/>
    </row>
    <row r="6" spans="1:8" ht="15.6" customHeight="1" x14ac:dyDescent="0.3">
      <c r="A6" s="33"/>
      <c r="B6" s="33"/>
      <c r="C6" s="39"/>
      <c r="D6" s="40"/>
      <c r="E6" s="40"/>
      <c r="F6" s="40"/>
      <c r="G6" s="40"/>
      <c r="H6" s="33"/>
    </row>
    <row r="7" spans="1:8" x14ac:dyDescent="0.3">
      <c r="A7" s="93" t="s">
        <v>270</v>
      </c>
      <c r="B7" s="94"/>
      <c r="C7" s="95"/>
      <c r="D7" s="91"/>
      <c r="E7" s="92"/>
      <c r="F7" s="92"/>
      <c r="G7" s="92"/>
      <c r="H7" s="33"/>
    </row>
    <row r="8" spans="1:8" x14ac:dyDescent="0.3">
      <c r="A8" s="42"/>
      <c r="B8" s="43"/>
      <c r="C8" s="44" t="s">
        <v>271</v>
      </c>
      <c r="D8" s="91"/>
      <c r="E8" s="92"/>
      <c r="F8" s="92"/>
      <c r="G8" s="92"/>
      <c r="H8" s="33"/>
    </row>
    <row r="9" spans="1:8" x14ac:dyDescent="0.3">
      <c r="A9" s="93" t="s">
        <v>244</v>
      </c>
      <c r="B9" s="94"/>
      <c r="C9" s="95"/>
      <c r="D9" s="91"/>
      <c r="E9" s="92"/>
      <c r="F9" s="92"/>
      <c r="G9" s="92"/>
      <c r="H9" s="33"/>
    </row>
    <row r="10" spans="1:8" x14ac:dyDescent="0.3">
      <c r="A10" s="93" t="s">
        <v>245</v>
      </c>
      <c r="B10" s="94"/>
      <c r="C10" s="95"/>
      <c r="D10" s="102"/>
      <c r="E10" s="103"/>
      <c r="F10" s="103"/>
      <c r="G10" s="103"/>
      <c r="H10" s="33"/>
    </row>
    <row r="11" spans="1:8" x14ac:dyDescent="0.3">
      <c r="A11" s="93" t="s">
        <v>305</v>
      </c>
      <c r="B11" s="94"/>
      <c r="C11" s="95"/>
      <c r="D11" s="91"/>
      <c r="E11" s="92"/>
      <c r="F11" s="92"/>
      <c r="G11" s="92"/>
      <c r="H11" s="33"/>
    </row>
    <row r="12" spans="1:8" ht="13.8" customHeight="1" x14ac:dyDescent="0.3">
      <c r="A12" s="78"/>
      <c r="B12" s="78"/>
      <c r="C12" s="78"/>
      <c r="D12" s="78"/>
      <c r="E12" s="78"/>
      <c r="F12" s="78"/>
      <c r="G12" s="78"/>
      <c r="H12" s="33"/>
    </row>
    <row r="13" spans="1:8" ht="13.8" customHeight="1" thickBot="1" x14ac:dyDescent="0.35">
      <c r="A13" s="79"/>
      <c r="B13" s="79"/>
      <c r="C13" s="79"/>
      <c r="D13" s="79"/>
      <c r="E13" s="79"/>
      <c r="F13" s="79"/>
      <c r="G13" s="79"/>
      <c r="H13" s="33"/>
    </row>
    <row r="14" spans="1:8" ht="19.2" customHeight="1" x14ac:dyDescent="0.3">
      <c r="A14" s="80" t="s">
        <v>249</v>
      </c>
      <c r="B14" s="81"/>
      <c r="C14" s="81"/>
      <c r="D14" s="81"/>
      <c r="E14" s="81"/>
      <c r="F14" s="81"/>
      <c r="G14" s="82"/>
      <c r="H14" s="33"/>
    </row>
    <row r="15" spans="1:8" ht="21.6" customHeight="1" x14ac:dyDescent="0.3">
      <c r="A15" s="84" t="s">
        <v>278</v>
      </c>
      <c r="B15" s="85"/>
      <c r="C15" s="85"/>
      <c r="D15" s="85"/>
      <c r="E15" s="85"/>
      <c r="F15" s="85"/>
      <c r="G15" s="86"/>
      <c r="H15" s="33"/>
    </row>
    <row r="16" spans="1:8" ht="21.6" customHeight="1" x14ac:dyDescent="0.3">
      <c r="A16" s="84"/>
      <c r="B16" s="85"/>
      <c r="C16" s="85"/>
      <c r="D16" s="85"/>
      <c r="E16" s="85"/>
      <c r="F16" s="85"/>
      <c r="G16" s="86"/>
      <c r="H16" s="33"/>
    </row>
    <row r="17" spans="1:8" ht="21.6" customHeight="1" x14ac:dyDescent="0.3">
      <c r="A17" s="84"/>
      <c r="B17" s="85"/>
      <c r="C17" s="85"/>
      <c r="D17" s="85"/>
      <c r="E17" s="85"/>
      <c r="F17" s="85"/>
      <c r="G17" s="86"/>
      <c r="H17" s="33"/>
    </row>
    <row r="18" spans="1:8" ht="21.6" customHeight="1" x14ac:dyDescent="0.3">
      <c r="A18" s="84" t="s">
        <v>285</v>
      </c>
      <c r="B18" s="85"/>
      <c r="C18" s="85"/>
      <c r="D18" s="85"/>
      <c r="E18" s="85"/>
      <c r="F18" s="85"/>
      <c r="G18" s="86"/>
      <c r="H18" s="33"/>
    </row>
    <row r="19" spans="1:8" ht="21.6" customHeight="1" x14ac:dyDescent="0.3">
      <c r="A19" s="84"/>
      <c r="B19" s="85"/>
      <c r="C19" s="85"/>
      <c r="D19" s="85"/>
      <c r="E19" s="85"/>
      <c r="F19" s="85"/>
      <c r="G19" s="86"/>
      <c r="H19" s="33"/>
    </row>
    <row r="20" spans="1:8" ht="21.6" customHeight="1" x14ac:dyDescent="0.3">
      <c r="A20" s="84" t="s">
        <v>306</v>
      </c>
      <c r="B20" s="85"/>
      <c r="C20" s="85"/>
      <c r="D20" s="85"/>
      <c r="E20" s="85"/>
      <c r="F20" s="85"/>
      <c r="G20" s="86"/>
      <c r="H20" s="33"/>
    </row>
    <row r="21" spans="1:8" ht="21.6" customHeight="1" x14ac:dyDescent="0.3">
      <c r="A21" s="84"/>
      <c r="B21" s="85"/>
      <c r="C21" s="85"/>
      <c r="D21" s="85"/>
      <c r="E21" s="85"/>
      <c r="F21" s="85"/>
      <c r="G21" s="86"/>
      <c r="H21" s="33"/>
    </row>
    <row r="22" spans="1:8" ht="12.6" customHeight="1" x14ac:dyDescent="0.3">
      <c r="A22" s="45"/>
      <c r="B22" s="46"/>
      <c r="C22" s="46"/>
      <c r="D22" s="46"/>
      <c r="E22" s="47"/>
      <c r="F22" s="47"/>
      <c r="G22" s="48"/>
      <c r="H22" s="33"/>
    </row>
    <row r="23" spans="1:8" ht="25.2" customHeight="1" x14ac:dyDescent="0.3">
      <c r="A23" s="56"/>
      <c r="B23" s="76" t="s">
        <v>246</v>
      </c>
      <c r="C23" s="76"/>
      <c r="D23" s="77"/>
      <c r="E23" s="49" t="s">
        <v>22</v>
      </c>
      <c r="F23" s="50" t="s">
        <v>132</v>
      </c>
      <c r="G23" s="57" t="s">
        <v>250</v>
      </c>
      <c r="H23" s="33"/>
    </row>
    <row r="24" spans="1:8" ht="12.6" customHeight="1" x14ac:dyDescent="0.3">
      <c r="A24" s="56"/>
      <c r="B24" s="83" t="s">
        <v>284</v>
      </c>
      <c r="C24" s="83"/>
      <c r="D24" s="83"/>
      <c r="E24" s="51" t="s">
        <v>251</v>
      </c>
      <c r="F24" s="51" t="s">
        <v>272</v>
      </c>
      <c r="G24" s="52" t="s">
        <v>273</v>
      </c>
      <c r="H24" s="33"/>
    </row>
    <row r="25" spans="1:8" ht="16.95" customHeight="1" x14ac:dyDescent="0.3">
      <c r="A25" s="58"/>
      <c r="B25" s="76" t="s">
        <v>247</v>
      </c>
      <c r="C25" s="76"/>
      <c r="D25" s="46"/>
      <c r="E25" s="46"/>
      <c r="F25" s="46"/>
      <c r="G25" s="53"/>
      <c r="H25" s="33"/>
    </row>
    <row r="26" spans="1:8" ht="16.95" customHeight="1" x14ac:dyDescent="0.3">
      <c r="A26" s="59"/>
      <c r="B26" s="76" t="s">
        <v>248</v>
      </c>
      <c r="C26" s="76"/>
      <c r="D26" s="46"/>
      <c r="E26" s="46"/>
      <c r="F26" s="46"/>
      <c r="G26" s="53"/>
      <c r="H26" s="33"/>
    </row>
    <row r="27" spans="1:8" ht="19.95" customHeight="1" x14ac:dyDescent="0.3">
      <c r="A27" s="45"/>
      <c r="B27" s="46"/>
      <c r="C27" s="46"/>
      <c r="D27" s="46"/>
      <c r="E27" s="46"/>
      <c r="F27" s="46"/>
      <c r="G27" s="53"/>
      <c r="H27" s="33"/>
    </row>
    <row r="28" spans="1:8" ht="16.05" customHeight="1" x14ac:dyDescent="0.3">
      <c r="A28" s="88" t="s">
        <v>279</v>
      </c>
      <c r="B28" s="89"/>
      <c r="C28" s="89"/>
      <c r="D28" s="89"/>
      <c r="E28" s="90" t="s">
        <v>286</v>
      </c>
      <c r="F28" s="90"/>
      <c r="G28" s="53"/>
      <c r="H28" s="33"/>
    </row>
    <row r="29" spans="1:8" ht="12.6" customHeight="1" thickBot="1" x14ac:dyDescent="0.35">
      <c r="A29" s="60"/>
      <c r="B29" s="61"/>
      <c r="C29" s="61"/>
      <c r="D29" s="61"/>
      <c r="E29" s="61"/>
      <c r="F29" s="61"/>
      <c r="G29" s="62"/>
      <c r="H29" s="33"/>
    </row>
    <row r="30" spans="1:8" ht="14.4" customHeight="1" x14ac:dyDescent="0.3">
      <c r="A30" s="54"/>
      <c r="B30" s="54"/>
      <c r="C30" s="54"/>
      <c r="D30" s="54"/>
      <c r="E30" s="54"/>
      <c r="F30" s="54"/>
      <c r="G30" s="54"/>
      <c r="H30" s="33"/>
    </row>
    <row r="31" spans="1:8" ht="15" customHeight="1" x14ac:dyDescent="0.3">
      <c r="A31" s="87" t="s">
        <v>281</v>
      </c>
      <c r="B31" s="87"/>
      <c r="C31" s="87"/>
      <c r="D31" s="87"/>
      <c r="E31" s="87"/>
      <c r="F31" s="87"/>
      <c r="G31" s="87"/>
      <c r="H31" s="33"/>
    </row>
    <row r="32" spans="1:8" ht="21" customHeight="1" x14ac:dyDescent="0.3">
      <c r="A32" s="73" t="s">
        <v>280</v>
      </c>
      <c r="B32" s="73"/>
      <c r="C32" s="73"/>
      <c r="D32" s="73"/>
      <c r="E32" s="73"/>
      <c r="F32" s="73"/>
      <c r="G32" s="73"/>
      <c r="H32" s="33"/>
    </row>
    <row r="33" spans="1:8" ht="10.8" customHeight="1" x14ac:dyDescent="0.3">
      <c r="A33" s="74"/>
      <c r="B33" s="75"/>
      <c r="C33" s="75"/>
      <c r="D33" s="75"/>
      <c r="E33" s="75"/>
      <c r="F33" s="75"/>
      <c r="G33" s="75"/>
      <c r="H33" s="33"/>
    </row>
    <row r="34" spans="1:8" ht="10.8" customHeight="1" x14ac:dyDescent="0.3">
      <c r="A34" s="75"/>
      <c r="B34" s="75"/>
      <c r="C34" s="75"/>
      <c r="D34" s="75"/>
      <c r="E34" s="75"/>
      <c r="F34" s="75"/>
      <c r="G34" s="75"/>
      <c r="H34" s="33"/>
    </row>
    <row r="35" spans="1:8" ht="10.8" customHeight="1" x14ac:dyDescent="0.3">
      <c r="A35" s="33"/>
      <c r="B35" s="33"/>
      <c r="C35" s="33"/>
      <c r="D35" s="33"/>
      <c r="E35" s="33"/>
      <c r="F35" s="33"/>
      <c r="G35" s="33"/>
      <c r="H35" s="33"/>
    </row>
    <row r="36" spans="1:8" hidden="1" x14ac:dyDescent="0.3"/>
    <row r="37" spans="1:8" hidden="1" x14ac:dyDescent="0.3">
      <c r="A37" s="55"/>
    </row>
    <row r="38" spans="1:8" hidden="1" x14ac:dyDescent="0.3">
      <c r="A38" s="55"/>
    </row>
    <row r="39" spans="1:8" hidden="1" x14ac:dyDescent="0.3">
      <c r="A39" s="55"/>
    </row>
  </sheetData>
  <mergeCells count="30">
    <mergeCell ref="D11:G11"/>
    <mergeCell ref="A11:C11"/>
    <mergeCell ref="A1:G1"/>
    <mergeCell ref="A2:G2"/>
    <mergeCell ref="E4:G4"/>
    <mergeCell ref="E5:G5"/>
    <mergeCell ref="A4:B4"/>
    <mergeCell ref="A5:B5"/>
    <mergeCell ref="D7:G7"/>
    <mergeCell ref="D9:G9"/>
    <mergeCell ref="D10:G10"/>
    <mergeCell ref="A7:C7"/>
    <mergeCell ref="A9:C9"/>
    <mergeCell ref="A10:C10"/>
    <mergeCell ref="D8:G8"/>
    <mergeCell ref="A32:G32"/>
    <mergeCell ref="A33:G34"/>
    <mergeCell ref="B23:D23"/>
    <mergeCell ref="A12:G12"/>
    <mergeCell ref="A13:G13"/>
    <mergeCell ref="A14:G14"/>
    <mergeCell ref="B24:D24"/>
    <mergeCell ref="A18:G19"/>
    <mergeCell ref="A31:G31"/>
    <mergeCell ref="A15:G17"/>
    <mergeCell ref="A28:D28"/>
    <mergeCell ref="E28:F28"/>
    <mergeCell ref="B26:C26"/>
    <mergeCell ref="B25:C25"/>
    <mergeCell ref="A20:G21"/>
  </mergeCells>
  <dataValidations count="1">
    <dataValidation type="list" allowBlank="1" showInputMessage="1" showErrorMessage="1" sqref="E5:G5">
      <formula1>INDIRECT(D5)</formula1>
    </dataValidation>
  </dataValidations>
  <hyperlinks>
    <hyperlink ref="A32" r:id="rId1" display="ARS-GRANDEST-OMEDIT@ars.sante.fr"/>
    <hyperlink ref="E23" location="Introduction!D5" display="Département"/>
    <hyperlink ref="F23" location="Introduction!E5" display="Nom de l'établissement"/>
    <hyperlink ref="G23" location="Action_N°1!C8" display="Intitulé de l'action"/>
  </hyperlinks>
  <pageMargins left="1.2598425196850394" right="0.15748031496062992" top="0.19685039370078741" bottom="0.15748031496062992" header="0.15748031496062992" footer="0.15748031496062992"/>
  <pageSetup paperSize="9" scale="94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equal" id="{0D3539B4-93E9-4512-84C4-D5A7EDFAF79D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B91B80EE-5E86-4888-B889-438B820C758D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936EF165-B1C9-455F-8B4D-2F3E9676794B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 C5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'Feuil2 (2)'!$F$2:$F$12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6" zoomScaleNormal="100" zoomScaleSheetLayoutView="100" workbookViewId="0">
      <selection activeCell="B16" sqref="B16:F20"/>
    </sheetView>
  </sheetViews>
  <sheetFormatPr baseColWidth="10" defaultColWidth="0" defaultRowHeight="14.4" zeroHeight="1" x14ac:dyDescent="0.3"/>
  <cols>
    <col min="1" max="1" width="22.6640625" style="21" customWidth="1"/>
    <col min="2" max="2" width="11.5546875" style="21" customWidth="1"/>
    <col min="3" max="6" width="12.6640625" style="21" customWidth="1"/>
    <col min="7" max="7" width="5.44140625" style="21" customWidth="1"/>
    <col min="8" max="9" width="0" style="21" hidden="1" customWidth="1"/>
    <col min="10" max="16384" width="11.5546875" style="21" hidden="1"/>
  </cols>
  <sheetData>
    <row r="1" spans="1:9" ht="24.6" customHeight="1" x14ac:dyDescent="0.3">
      <c r="A1" s="96" t="s">
        <v>243</v>
      </c>
      <c r="B1" s="96"/>
      <c r="C1" s="96"/>
      <c r="D1" s="96"/>
      <c r="E1" s="96"/>
      <c r="F1" s="96"/>
      <c r="G1" s="20"/>
    </row>
    <row r="2" spans="1:9" ht="37.950000000000003" customHeight="1" x14ac:dyDescent="0.3">
      <c r="A2" s="97" t="s">
        <v>242</v>
      </c>
      <c r="B2" s="97"/>
      <c r="C2" s="97"/>
      <c r="D2" s="97"/>
      <c r="E2" s="97"/>
      <c r="F2" s="97"/>
      <c r="G2" s="20"/>
    </row>
    <row r="3" spans="1:9" ht="17.399999999999999" customHeight="1" x14ac:dyDescent="0.3">
      <c r="A3" s="20"/>
      <c r="B3" s="22"/>
      <c r="C3" s="23"/>
      <c r="D3" s="23"/>
      <c r="E3" s="23"/>
      <c r="F3" s="23"/>
      <c r="G3" s="20"/>
    </row>
    <row r="4" spans="1:9" ht="19.2" customHeight="1" x14ac:dyDescent="0.3">
      <c r="A4" s="70" t="s">
        <v>20</v>
      </c>
      <c r="B4" s="69" t="s">
        <v>21</v>
      </c>
      <c r="C4" s="69" t="s">
        <v>22</v>
      </c>
      <c r="D4" s="98" t="s">
        <v>132</v>
      </c>
      <c r="E4" s="98"/>
      <c r="F4" s="98"/>
      <c r="G4" s="20"/>
    </row>
    <row r="5" spans="1:9" ht="22.95" customHeight="1" x14ac:dyDescent="0.3">
      <c r="A5" s="71" t="e">
        <f>Introduction!A5</f>
        <v>#N/A</v>
      </c>
      <c r="B5" s="71" t="e">
        <f>Introduction!C5</f>
        <v>#N/A</v>
      </c>
      <c r="C5" s="71" t="str">
        <f>Introduction!D5</f>
        <v>Dept_</v>
      </c>
      <c r="D5" s="101" t="str">
        <f>Introduction!E5</f>
        <v>-</v>
      </c>
      <c r="E5" s="101"/>
      <c r="F5" s="101"/>
      <c r="G5" s="20"/>
    </row>
    <row r="6" spans="1:9" x14ac:dyDescent="0.3">
      <c r="A6" s="20"/>
      <c r="B6" s="23"/>
      <c r="C6" s="23"/>
      <c r="D6" s="23"/>
      <c r="E6" s="23"/>
      <c r="F6" s="23"/>
      <c r="G6" s="20"/>
    </row>
    <row r="7" spans="1:9" ht="22.95" customHeight="1" x14ac:dyDescent="0.3">
      <c r="A7" s="24" t="s">
        <v>10</v>
      </c>
      <c r="B7" s="25" t="e">
        <f>VLOOKUP(C8,'libellé actions prioritaires'!A4:D16,4,FALSE)</f>
        <v>#N/A</v>
      </c>
      <c r="C7" s="115" t="e">
        <f>VLOOKUP(C8,'libellé actions prioritaires'!A4:D16,3,FALSE)</f>
        <v>#N/A</v>
      </c>
      <c r="D7" s="115"/>
      <c r="E7" s="115"/>
      <c r="F7" s="115"/>
      <c r="G7" s="20"/>
    </row>
    <row r="8" spans="1:9" ht="44.4" customHeight="1" x14ac:dyDescent="0.3">
      <c r="A8" s="26" t="s">
        <v>250</v>
      </c>
      <c r="B8" s="27" t="e">
        <f>VLOOKUP(C8,'libellé actions prioritaires'!A4:D16,2,FALSE)</f>
        <v>#N/A</v>
      </c>
      <c r="C8" s="116" t="s">
        <v>16</v>
      </c>
      <c r="D8" s="116"/>
      <c r="E8" s="116"/>
      <c r="F8" s="116"/>
      <c r="G8" s="20"/>
    </row>
    <row r="9" spans="1:9" ht="21.6" customHeight="1" x14ac:dyDescent="0.3">
      <c r="A9" s="34"/>
      <c r="B9" s="32" t="e">
        <f>B7</f>
        <v>#N/A</v>
      </c>
      <c r="C9" s="122" t="e">
        <f>VLOOKUP(C8,'libellé actions prioritaires'!A4:E16,5,FALSE)</f>
        <v>#N/A</v>
      </c>
      <c r="D9" s="122"/>
      <c r="E9" s="122"/>
      <c r="F9" s="122"/>
      <c r="G9" s="20"/>
      <c r="I9" s="32"/>
    </row>
    <row r="10" spans="1:9" ht="21.6" customHeight="1" x14ac:dyDescent="0.3">
      <c r="A10" s="34"/>
      <c r="B10" s="32" t="e">
        <f>B8</f>
        <v>#N/A</v>
      </c>
      <c r="C10" s="122" t="e">
        <f>VLOOKUP(C8,'libellé actions prioritaires'!A4:F16,6,FALSE)</f>
        <v>#N/A</v>
      </c>
      <c r="D10" s="122"/>
      <c r="E10" s="122"/>
      <c r="F10" s="122"/>
      <c r="G10" s="20"/>
      <c r="I10" s="32"/>
    </row>
    <row r="11" spans="1:9" ht="13.8" customHeight="1" x14ac:dyDescent="0.3">
      <c r="A11" s="34"/>
      <c r="B11" s="34"/>
      <c r="C11" s="34"/>
      <c r="D11" s="34"/>
      <c r="E11" s="34"/>
      <c r="F11" s="34"/>
      <c r="G11" s="20"/>
      <c r="I11" s="32"/>
    </row>
    <row r="12" spans="1:9" ht="18" customHeight="1" x14ac:dyDescent="0.3">
      <c r="A12" s="120" t="s">
        <v>309</v>
      </c>
      <c r="B12" s="72" t="s">
        <v>310</v>
      </c>
      <c r="C12" s="121"/>
      <c r="D12" s="121"/>
      <c r="E12" s="121"/>
      <c r="F12" s="121"/>
      <c r="G12" s="20"/>
      <c r="I12" s="32"/>
    </row>
    <row r="13" spans="1:9" ht="18" customHeight="1" x14ac:dyDescent="0.3">
      <c r="A13" s="120"/>
      <c r="B13" s="72" t="s">
        <v>311</v>
      </c>
      <c r="C13" s="121"/>
      <c r="D13" s="121"/>
      <c r="E13" s="121"/>
      <c r="F13" s="121"/>
      <c r="G13" s="20"/>
      <c r="I13" s="32"/>
    </row>
    <row r="14" spans="1:9" ht="16.8" customHeight="1" thickBot="1" x14ac:dyDescent="0.35">
      <c r="A14" s="20"/>
      <c r="B14" s="20"/>
      <c r="C14" s="20"/>
      <c r="D14" s="20"/>
      <c r="E14" s="20"/>
      <c r="F14" s="20"/>
    </row>
    <row r="15" spans="1:9" ht="14.4" customHeight="1" thickBot="1" x14ac:dyDescent="0.35">
      <c r="A15" s="106" t="s">
        <v>304</v>
      </c>
      <c r="B15" s="117" t="s">
        <v>254</v>
      </c>
      <c r="C15" s="117"/>
      <c r="D15" s="117"/>
      <c r="E15" s="117"/>
      <c r="F15" s="118"/>
      <c r="G15" s="20"/>
    </row>
    <row r="16" spans="1:9" ht="14.4" customHeight="1" thickTop="1" x14ac:dyDescent="0.3">
      <c r="A16" s="107"/>
      <c r="B16" s="119"/>
      <c r="C16" s="109"/>
      <c r="D16" s="109"/>
      <c r="E16" s="109"/>
      <c r="F16" s="110"/>
      <c r="G16" s="20"/>
    </row>
    <row r="17" spans="1:7" ht="14.4" customHeight="1" x14ac:dyDescent="0.3">
      <c r="A17" s="107"/>
      <c r="B17" s="111"/>
      <c r="C17" s="111"/>
      <c r="D17" s="111"/>
      <c r="E17" s="111"/>
      <c r="F17" s="112"/>
      <c r="G17" s="20"/>
    </row>
    <row r="18" spans="1:7" ht="14.4" customHeight="1" x14ac:dyDescent="0.3">
      <c r="A18" s="107"/>
      <c r="B18" s="111"/>
      <c r="C18" s="111"/>
      <c r="D18" s="111"/>
      <c r="E18" s="111"/>
      <c r="F18" s="112"/>
      <c r="G18" s="20"/>
    </row>
    <row r="19" spans="1:7" ht="14.4" customHeight="1" x14ac:dyDescent="0.3">
      <c r="A19" s="107"/>
      <c r="B19" s="111"/>
      <c r="C19" s="111"/>
      <c r="D19" s="111"/>
      <c r="E19" s="111"/>
      <c r="F19" s="112"/>
      <c r="G19" s="20"/>
    </row>
    <row r="20" spans="1:7" ht="14.4" customHeight="1" x14ac:dyDescent="0.3">
      <c r="A20" s="107"/>
      <c r="B20" s="111"/>
      <c r="C20" s="111"/>
      <c r="D20" s="111"/>
      <c r="E20" s="111"/>
      <c r="F20" s="112"/>
      <c r="G20" s="20"/>
    </row>
    <row r="21" spans="1:7" ht="14.4" customHeight="1" thickBot="1" x14ac:dyDescent="0.35">
      <c r="A21" s="107"/>
      <c r="B21" s="104" t="s">
        <v>13</v>
      </c>
      <c r="C21" s="104"/>
      <c r="D21" s="104"/>
      <c r="E21" s="104"/>
      <c r="F21" s="105"/>
      <c r="G21" s="20"/>
    </row>
    <row r="22" spans="1:7" ht="14.4" customHeight="1" thickTop="1" x14ac:dyDescent="0.3">
      <c r="A22" s="107"/>
      <c r="B22" s="119"/>
      <c r="C22" s="109"/>
      <c r="D22" s="109"/>
      <c r="E22" s="109"/>
      <c r="F22" s="110"/>
      <c r="G22" s="20"/>
    </row>
    <row r="23" spans="1:7" ht="14.4" customHeight="1" x14ac:dyDescent="0.3">
      <c r="A23" s="107"/>
      <c r="B23" s="111"/>
      <c r="C23" s="111"/>
      <c r="D23" s="111"/>
      <c r="E23" s="111"/>
      <c r="F23" s="112"/>
      <c r="G23" s="20"/>
    </row>
    <row r="24" spans="1:7" ht="14.4" customHeight="1" x14ac:dyDescent="0.3">
      <c r="A24" s="107"/>
      <c r="B24" s="111"/>
      <c r="C24" s="111"/>
      <c r="D24" s="111"/>
      <c r="E24" s="111"/>
      <c r="F24" s="112"/>
      <c r="G24" s="20"/>
    </row>
    <row r="25" spans="1:7" ht="14.4" customHeight="1" x14ac:dyDescent="0.3">
      <c r="A25" s="107"/>
      <c r="B25" s="111"/>
      <c r="C25" s="111"/>
      <c r="D25" s="111"/>
      <c r="E25" s="111"/>
      <c r="F25" s="112"/>
      <c r="G25" s="20"/>
    </row>
    <row r="26" spans="1:7" ht="14.4" customHeight="1" x14ac:dyDescent="0.3">
      <c r="A26" s="107"/>
      <c r="B26" s="111"/>
      <c r="C26" s="111"/>
      <c r="D26" s="111"/>
      <c r="E26" s="111"/>
      <c r="F26" s="112"/>
      <c r="G26" s="20"/>
    </row>
    <row r="27" spans="1:7" ht="14.4" customHeight="1" x14ac:dyDescent="0.3">
      <c r="A27" s="107"/>
      <c r="B27" s="111"/>
      <c r="C27" s="111"/>
      <c r="D27" s="111"/>
      <c r="E27" s="111"/>
      <c r="F27" s="112"/>
      <c r="G27" s="20"/>
    </row>
    <row r="28" spans="1:7" ht="14.4" customHeight="1" x14ac:dyDescent="0.3">
      <c r="A28" s="107"/>
      <c r="B28" s="111"/>
      <c r="C28" s="111"/>
      <c r="D28" s="111"/>
      <c r="E28" s="111"/>
      <c r="F28" s="112"/>
      <c r="G28" s="20"/>
    </row>
    <row r="29" spans="1:7" ht="14.4" customHeight="1" x14ac:dyDescent="0.3">
      <c r="A29" s="107"/>
      <c r="B29" s="111"/>
      <c r="C29" s="111"/>
      <c r="D29" s="111"/>
      <c r="E29" s="111"/>
      <c r="F29" s="112"/>
      <c r="G29" s="20"/>
    </row>
    <row r="30" spans="1:7" ht="14.4" customHeight="1" x14ac:dyDescent="0.3">
      <c r="A30" s="107"/>
      <c r="B30" s="111"/>
      <c r="C30" s="111"/>
      <c r="D30" s="111"/>
      <c r="E30" s="111"/>
      <c r="F30" s="112"/>
      <c r="G30" s="20"/>
    </row>
    <row r="31" spans="1:7" ht="14.4" customHeight="1" x14ac:dyDescent="0.3">
      <c r="A31" s="107"/>
      <c r="B31" s="111"/>
      <c r="C31" s="111"/>
      <c r="D31" s="111"/>
      <c r="E31" s="111"/>
      <c r="F31" s="112"/>
      <c r="G31" s="20"/>
    </row>
    <row r="32" spans="1:7" ht="14.4" customHeight="1" thickBot="1" x14ac:dyDescent="0.35">
      <c r="A32" s="107"/>
      <c r="B32" s="104" t="s">
        <v>252</v>
      </c>
      <c r="C32" s="104"/>
      <c r="D32" s="104"/>
      <c r="E32" s="104"/>
      <c r="F32" s="105"/>
      <c r="G32" s="20"/>
    </row>
    <row r="33" spans="1:7" ht="14.4" customHeight="1" thickTop="1" x14ac:dyDescent="0.3">
      <c r="A33" s="107"/>
      <c r="B33" s="109"/>
      <c r="C33" s="109"/>
      <c r="D33" s="109"/>
      <c r="E33" s="109"/>
      <c r="F33" s="110"/>
      <c r="G33" s="20"/>
    </row>
    <row r="34" spans="1:7" ht="14.4" customHeight="1" x14ac:dyDescent="0.3">
      <c r="A34" s="107"/>
      <c r="B34" s="111"/>
      <c r="C34" s="111"/>
      <c r="D34" s="111"/>
      <c r="E34" s="111"/>
      <c r="F34" s="112"/>
      <c r="G34" s="20"/>
    </row>
    <row r="35" spans="1:7" ht="14.4" customHeight="1" x14ac:dyDescent="0.3">
      <c r="A35" s="107"/>
      <c r="B35" s="111"/>
      <c r="C35" s="111"/>
      <c r="D35" s="111"/>
      <c r="E35" s="111"/>
      <c r="F35" s="112"/>
      <c r="G35" s="20"/>
    </row>
    <row r="36" spans="1:7" ht="14.4" customHeight="1" x14ac:dyDescent="0.3">
      <c r="A36" s="107"/>
      <c r="B36" s="111"/>
      <c r="C36" s="111"/>
      <c r="D36" s="111"/>
      <c r="E36" s="111"/>
      <c r="F36" s="112"/>
      <c r="G36" s="20"/>
    </row>
    <row r="37" spans="1:7" ht="14.4" customHeight="1" thickBot="1" x14ac:dyDescent="0.35">
      <c r="A37" s="107"/>
      <c r="B37" s="104" t="s">
        <v>253</v>
      </c>
      <c r="C37" s="104"/>
      <c r="D37" s="104"/>
      <c r="E37" s="104"/>
      <c r="F37" s="105"/>
      <c r="G37" s="20"/>
    </row>
    <row r="38" spans="1:7" ht="14.4" customHeight="1" thickTop="1" x14ac:dyDescent="0.3">
      <c r="A38" s="107"/>
      <c r="B38" s="109"/>
      <c r="C38" s="109"/>
      <c r="D38" s="109"/>
      <c r="E38" s="109"/>
      <c r="F38" s="110"/>
      <c r="G38" s="20"/>
    </row>
    <row r="39" spans="1:7" ht="14.4" customHeight="1" x14ac:dyDescent="0.3">
      <c r="A39" s="107"/>
      <c r="B39" s="111"/>
      <c r="C39" s="111"/>
      <c r="D39" s="111"/>
      <c r="E39" s="111"/>
      <c r="F39" s="112"/>
      <c r="G39" s="20"/>
    </row>
    <row r="40" spans="1:7" ht="14.4" customHeight="1" x14ac:dyDescent="0.3">
      <c r="A40" s="107"/>
      <c r="B40" s="111"/>
      <c r="C40" s="111"/>
      <c r="D40" s="111"/>
      <c r="E40" s="111"/>
      <c r="F40" s="112"/>
      <c r="G40" s="20"/>
    </row>
    <row r="41" spans="1:7" ht="14.4" customHeight="1" x14ac:dyDescent="0.3">
      <c r="A41" s="107"/>
      <c r="B41" s="111"/>
      <c r="C41" s="111"/>
      <c r="D41" s="111"/>
      <c r="E41" s="111"/>
      <c r="F41" s="112"/>
      <c r="G41" s="20"/>
    </row>
    <row r="42" spans="1:7" ht="15" thickBot="1" x14ac:dyDescent="0.35">
      <c r="A42" s="108"/>
      <c r="B42" s="113"/>
      <c r="C42" s="113"/>
      <c r="D42" s="113"/>
      <c r="E42" s="113"/>
      <c r="F42" s="114"/>
      <c r="G42" s="20"/>
    </row>
    <row r="43" spans="1:7" x14ac:dyDescent="0.3">
      <c r="A43" s="20"/>
      <c r="B43" s="20"/>
      <c r="C43" s="20"/>
      <c r="D43" s="20"/>
      <c r="E43" s="20"/>
      <c r="F43" s="20"/>
      <c r="G43" s="20"/>
    </row>
    <row r="44" spans="1:7" x14ac:dyDescent="0.3">
      <c r="A44" s="20"/>
      <c r="B44" s="20"/>
      <c r="C44" s="20"/>
      <c r="D44" s="20"/>
      <c r="E44" s="20"/>
      <c r="F44" s="20"/>
      <c r="G44" s="20"/>
    </row>
    <row r="45" spans="1:7" hidden="1" x14ac:dyDescent="0.3"/>
    <row r="46" spans="1:7" hidden="1" x14ac:dyDescent="0.3"/>
    <row r="47" spans="1:7" ht="14.4" hidden="1" customHeight="1" x14ac:dyDescent="0.3"/>
    <row r="48" spans="1:7" hidden="1" x14ac:dyDescent="0.3"/>
    <row r="49" ht="15" hidden="1" customHeight="1" x14ac:dyDescent="0.3"/>
    <row r="50" ht="15" hidden="1" customHeight="1" x14ac:dyDescent="0.3"/>
    <row r="51" ht="14.4" hidden="1" customHeight="1" x14ac:dyDescent="0.3"/>
    <row r="52" ht="15" hidden="1" customHeight="1" x14ac:dyDescent="0.3"/>
    <row r="53" ht="15" hidden="1" customHeight="1" x14ac:dyDescent="0.3"/>
    <row r="54" ht="14.4" hidden="1" customHeight="1" x14ac:dyDescent="0.3"/>
    <row r="55" ht="14.4" hidden="1" customHeight="1" x14ac:dyDescent="0.3"/>
    <row r="56" ht="14.4" hidden="1" customHeight="1" x14ac:dyDescent="0.3"/>
    <row r="57" ht="14.4" hidden="1" customHeight="1" x14ac:dyDescent="0.3"/>
    <row r="58" ht="14.4" hidden="1" customHeight="1" x14ac:dyDescent="0.3"/>
    <row r="59" ht="15" hidden="1" customHeight="1" x14ac:dyDescent="0.3"/>
    <row r="60" ht="15" hidden="1" customHeight="1" x14ac:dyDescent="0.3"/>
    <row r="61" ht="14.4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idden="1" x14ac:dyDescent="0.3"/>
  </sheetData>
  <sheetProtection password="C4B4" sheet="1" objects="1" scenarios="1"/>
  <mergeCells count="20">
    <mergeCell ref="C9:F9"/>
    <mergeCell ref="C10:F10"/>
    <mergeCell ref="A1:F1"/>
    <mergeCell ref="A2:F2"/>
    <mergeCell ref="B37:F37"/>
    <mergeCell ref="A15:A42"/>
    <mergeCell ref="B38:F42"/>
    <mergeCell ref="D4:F4"/>
    <mergeCell ref="D5:F5"/>
    <mergeCell ref="C7:F7"/>
    <mergeCell ref="C8:F8"/>
    <mergeCell ref="B15:F15"/>
    <mergeCell ref="B16:F20"/>
    <mergeCell ref="B21:F21"/>
    <mergeCell ref="B22:F31"/>
    <mergeCell ref="B32:F32"/>
    <mergeCell ref="B33:F36"/>
    <mergeCell ref="A12:A13"/>
    <mergeCell ref="C12:F12"/>
    <mergeCell ref="C13:F13"/>
  </mergeCells>
  <conditionalFormatting sqref="B9">
    <cfRule type="cellIs" dxfId="104" priority="6" operator="greaterThanOrEqual">
      <formula>"4."</formula>
    </cfRule>
  </conditionalFormatting>
  <conditionalFormatting sqref="B10">
    <cfRule type="cellIs" dxfId="103" priority="5" operator="greaterThanOrEqual">
      <formula>"4.1"</formula>
    </cfRule>
  </conditionalFormatting>
  <conditionalFormatting sqref="C9:F9">
    <cfRule type="cellIs" dxfId="102" priority="4" operator="notEqual">
      <formula>"xxx"</formula>
    </cfRule>
  </conditionalFormatting>
  <conditionalFormatting sqref="C10:F10">
    <cfRule type="cellIs" dxfId="101" priority="3" operator="notEqual">
      <formula>"xxx"</formula>
    </cfRule>
  </conditionalFormatting>
  <conditionalFormatting sqref="I9">
    <cfRule type="cellIs" dxfId="100" priority="2" operator="greaterThanOrEqual">
      <formula>"4."</formula>
    </cfRule>
  </conditionalFormatting>
  <conditionalFormatting sqref="I10:I13">
    <cfRule type="cellIs" dxfId="99" priority="1" operator="greaterThanOrEqual">
      <formula>"4.1"</formula>
    </cfRule>
  </conditionalFormatting>
  <pageMargins left="0.55118110236220474" right="0.37" top="0.39" bottom="0.39" header="0.19" footer="0.19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15A046-6FCB-40E6-85D2-F70CB8C9A744}">
            <xm:f>'libellé actions prioritaires'!$C$16</xm:f>
            <x14:dxf>
              <fill>
                <patternFill>
                  <bgColor rgb="FFFFC000"/>
                </patternFill>
              </fill>
            </x14:dxf>
          </x14:cfRule>
          <x14:cfRule type="cellIs" priority="31" operator="equal" id="{5DFF947F-CD71-4BBB-8E99-0E1D3563F357}">
            <xm:f>'libellé actions prioritaires'!$C$12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E18413CE-B98F-4E94-9B27-3A01C38235F8}">
            <xm:f>'libellé actions prioritaires'!$C$9</xm:f>
            <x14:dxf>
              <fill>
                <patternFill>
                  <bgColor rgb="FF00B0F0"/>
                </patternFill>
              </fill>
            </x14:dxf>
          </x14:cfRule>
          <x14:cfRule type="cellIs" priority="35" operator="equal" id="{327845AE-91C2-450C-8261-78E69581E7B4}">
            <xm:f>'libellé actions prioritaires'!$C$4</xm:f>
            <x14:dxf>
              <fill>
                <patternFill>
                  <bgColor rgb="FF00B050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ellIs" priority="9" operator="greaterThanOrEqual" id="{454FECDD-BF7A-42F3-9337-ECED0B8D2E5A}">
            <xm:f>'libellé actions prioritaires'!$B$16</xm:f>
            <x14:dxf>
              <fill>
                <patternFill>
                  <bgColor rgb="FFFFC000"/>
                </patternFill>
              </fill>
            </x14:dxf>
          </x14:cfRule>
          <x14:cfRule type="cellIs" priority="27" operator="between" id="{318F670C-9871-434D-94E0-F0BA52DB42A3}">
            <xm:f>'libellé actions prioritaires'!$B$12</xm:f>
            <xm:f>'libellé actions prioritaires'!$B$15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between" id="{625DDC2B-C719-4D1A-8F31-92D439841693}">
            <xm:f>'libellé actions prioritaires'!$B$9</xm:f>
            <xm:f>'libellé actions prioritaires'!$B$11</xm:f>
            <x14:dxf>
              <fill>
                <patternFill>
                  <bgColor rgb="FF00B0F0"/>
                </patternFill>
              </fill>
            </x14:dxf>
          </x14:cfRule>
          <x14:cfRule type="cellIs" priority="34" operator="lessThanOrEqual" id="{72AD4999-B6AF-4CC6-BD5A-FB68D157D440}">
            <xm:f>'libellé actions prioritaires'!$B$8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10" operator="equal" id="{92CD7EEC-07AE-40BC-83A1-F73A2E661153}">
            <xm:f>'libellé actions prioritaires'!$D$16</xm:f>
            <x14:dxf>
              <fill>
                <patternFill>
                  <bgColor rgb="FFFFC000"/>
                </patternFill>
              </fill>
            </x14:dxf>
          </x14:cfRule>
          <x14:cfRule type="cellIs" priority="29" operator="equal" id="{F64C3099-6CFE-42E8-8D89-3CDC9B71612A}">
            <xm:f>'libellé actions prioritaires'!$D$13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C35CEF2-AC82-46F7-B021-7001F08B8116}">
            <xm:f>'libellé actions prioritaires'!$D$10</xm:f>
            <x14:dxf>
              <fill>
                <patternFill>
                  <bgColor rgb="FF00B0F0"/>
                </patternFill>
              </fill>
            </x14:dxf>
          </x14:cfRule>
          <x14:cfRule type="cellIs" priority="33" operator="equal" id="{D7AB6418-F07A-4D69-9236-C9151F195712}">
            <xm:f>'libellé actions prioritaires'!$D$4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cellIs" priority="36" operator="equal" id="{99894BB1-A25F-4179-958E-B5C15BBE3743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08226096-A65C-44B6-B419-CFE584148D9D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38" operator="equal" id="{FC03824B-7CF8-4F8A-B29A-66A2D25B4E23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A5:B5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'libellé actions prioritaires'!$A$3:$A$16</xm:f>
          </x14:formula1>
          <xm:sqref>C8:F8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6" zoomScaleNormal="100" zoomScaleSheetLayoutView="100" workbookViewId="0">
      <selection activeCell="B21" sqref="B21:F21"/>
    </sheetView>
  </sheetViews>
  <sheetFormatPr baseColWidth="10" defaultColWidth="0" defaultRowHeight="14.4" zeroHeight="1" x14ac:dyDescent="0.3"/>
  <cols>
    <col min="1" max="1" width="22.6640625" style="21" customWidth="1"/>
    <col min="2" max="2" width="11.5546875" style="21" customWidth="1"/>
    <col min="3" max="6" width="12.6640625" style="21" customWidth="1"/>
    <col min="7" max="7" width="5.44140625" style="21" customWidth="1"/>
    <col min="8" max="9" width="0" style="21" hidden="1" customWidth="1"/>
    <col min="10" max="16384" width="11.5546875" style="21" hidden="1"/>
  </cols>
  <sheetData>
    <row r="1" spans="1:9" ht="24.6" customHeight="1" x14ac:dyDescent="0.3">
      <c r="A1" s="96" t="s">
        <v>243</v>
      </c>
      <c r="B1" s="96"/>
      <c r="C1" s="96"/>
      <c r="D1" s="96"/>
      <c r="E1" s="96"/>
      <c r="F1" s="96"/>
      <c r="G1" s="20"/>
    </row>
    <row r="2" spans="1:9" ht="37.950000000000003" customHeight="1" x14ac:dyDescent="0.3">
      <c r="A2" s="97" t="s">
        <v>242</v>
      </c>
      <c r="B2" s="97"/>
      <c r="C2" s="97"/>
      <c r="D2" s="97"/>
      <c r="E2" s="97"/>
      <c r="F2" s="97"/>
      <c r="G2" s="20"/>
    </row>
    <row r="3" spans="1:9" ht="17.399999999999999" customHeight="1" x14ac:dyDescent="0.3">
      <c r="A3" s="20"/>
      <c r="B3" s="22"/>
      <c r="C3" s="23"/>
      <c r="D3" s="23"/>
      <c r="E3" s="23"/>
      <c r="F3" s="23"/>
      <c r="G3" s="20"/>
    </row>
    <row r="4" spans="1:9" ht="19.2" customHeight="1" x14ac:dyDescent="0.3">
      <c r="A4" s="70" t="s">
        <v>20</v>
      </c>
      <c r="B4" s="69" t="s">
        <v>21</v>
      </c>
      <c r="C4" s="69" t="s">
        <v>22</v>
      </c>
      <c r="D4" s="98" t="s">
        <v>132</v>
      </c>
      <c r="E4" s="98"/>
      <c r="F4" s="98"/>
      <c r="G4" s="20"/>
    </row>
    <row r="5" spans="1:9" ht="22.95" customHeight="1" x14ac:dyDescent="0.3">
      <c r="A5" s="71" t="e">
        <f>Introduction!A5</f>
        <v>#N/A</v>
      </c>
      <c r="B5" s="71" t="e">
        <f>Introduction!C5</f>
        <v>#N/A</v>
      </c>
      <c r="C5" s="71" t="str">
        <f>Introduction!D5</f>
        <v>Dept_</v>
      </c>
      <c r="D5" s="101" t="str">
        <f>Introduction!E5</f>
        <v>-</v>
      </c>
      <c r="E5" s="101"/>
      <c r="F5" s="101"/>
      <c r="G5" s="20"/>
    </row>
    <row r="6" spans="1:9" x14ac:dyDescent="0.3">
      <c r="A6" s="20"/>
      <c r="B6" s="23"/>
      <c r="C6" s="23"/>
      <c r="D6" s="23"/>
      <c r="E6" s="23"/>
      <c r="F6" s="23"/>
      <c r="G6" s="20"/>
    </row>
    <row r="7" spans="1:9" ht="22.95" customHeight="1" x14ac:dyDescent="0.3">
      <c r="A7" s="24" t="s">
        <v>10</v>
      </c>
      <c r="B7" s="25" t="e">
        <f>VLOOKUP(C8,'libellé actions prioritaires'!A4:D16,4,FALSE)</f>
        <v>#N/A</v>
      </c>
      <c r="C7" s="115" t="e">
        <f>VLOOKUP(C8,'libellé actions prioritaires'!A4:D16,3,FALSE)</f>
        <v>#N/A</v>
      </c>
      <c r="D7" s="115"/>
      <c r="E7" s="115"/>
      <c r="F7" s="115"/>
      <c r="G7" s="20"/>
    </row>
    <row r="8" spans="1:9" ht="44.4" customHeight="1" x14ac:dyDescent="0.3">
      <c r="A8" s="26" t="s">
        <v>250</v>
      </c>
      <c r="B8" s="27" t="e">
        <f>VLOOKUP(C8,'libellé actions prioritaires'!A4:D16,2,FALSE)</f>
        <v>#N/A</v>
      </c>
      <c r="C8" s="116" t="s">
        <v>16</v>
      </c>
      <c r="D8" s="116"/>
      <c r="E8" s="116"/>
      <c r="F8" s="116"/>
      <c r="G8" s="20"/>
    </row>
    <row r="9" spans="1:9" ht="21.6" customHeight="1" x14ac:dyDescent="0.3">
      <c r="A9" s="34"/>
      <c r="B9" s="32" t="e">
        <f>B7</f>
        <v>#N/A</v>
      </c>
      <c r="C9" s="122" t="e">
        <f>VLOOKUP(C8,'libellé actions prioritaires'!A4:E16,5,FALSE)</f>
        <v>#N/A</v>
      </c>
      <c r="D9" s="122"/>
      <c r="E9" s="122"/>
      <c r="F9" s="122"/>
      <c r="G9" s="20"/>
      <c r="I9" s="32"/>
    </row>
    <row r="10" spans="1:9" ht="21.6" customHeight="1" x14ac:dyDescent="0.3">
      <c r="A10" s="34"/>
      <c r="B10" s="32" t="e">
        <f>B8</f>
        <v>#N/A</v>
      </c>
      <c r="C10" s="122" t="e">
        <f>VLOOKUP(C8,'libellé actions prioritaires'!A4:F16,6,FALSE)</f>
        <v>#N/A</v>
      </c>
      <c r="D10" s="122"/>
      <c r="E10" s="122"/>
      <c r="F10" s="122"/>
      <c r="G10" s="20"/>
      <c r="I10" s="32"/>
    </row>
    <row r="11" spans="1:9" ht="13.8" customHeight="1" x14ac:dyDescent="0.3">
      <c r="A11" s="34"/>
      <c r="B11" s="34"/>
      <c r="C11" s="34"/>
      <c r="D11" s="34"/>
      <c r="E11" s="34"/>
      <c r="F11" s="34"/>
      <c r="G11" s="20"/>
      <c r="I11" s="32"/>
    </row>
    <row r="12" spans="1:9" ht="18" customHeight="1" x14ac:dyDescent="0.3">
      <c r="A12" s="120" t="s">
        <v>309</v>
      </c>
      <c r="B12" s="72" t="s">
        <v>310</v>
      </c>
      <c r="C12" s="121"/>
      <c r="D12" s="121"/>
      <c r="E12" s="121"/>
      <c r="F12" s="121"/>
      <c r="G12" s="20"/>
      <c r="I12" s="32"/>
    </row>
    <row r="13" spans="1:9" ht="18" customHeight="1" x14ac:dyDescent="0.3">
      <c r="A13" s="120"/>
      <c r="B13" s="72" t="s">
        <v>311</v>
      </c>
      <c r="C13" s="121"/>
      <c r="D13" s="121"/>
      <c r="E13" s="121"/>
      <c r="F13" s="121"/>
      <c r="G13" s="20"/>
      <c r="I13" s="32"/>
    </row>
    <row r="14" spans="1:9" ht="16.8" customHeight="1" thickBot="1" x14ac:dyDescent="0.35">
      <c r="A14" s="20"/>
      <c r="B14" s="20"/>
      <c r="C14" s="20"/>
      <c r="D14" s="20"/>
      <c r="E14" s="20"/>
      <c r="F14" s="20"/>
    </row>
    <row r="15" spans="1:9" ht="14.4" customHeight="1" thickBot="1" x14ac:dyDescent="0.35">
      <c r="A15" s="106" t="s">
        <v>304</v>
      </c>
      <c r="B15" s="117" t="s">
        <v>254</v>
      </c>
      <c r="C15" s="117"/>
      <c r="D15" s="117"/>
      <c r="E15" s="117"/>
      <c r="F15" s="118"/>
      <c r="G15" s="20"/>
    </row>
    <row r="16" spans="1:9" ht="14.4" customHeight="1" thickTop="1" x14ac:dyDescent="0.3">
      <c r="A16" s="107"/>
      <c r="B16" s="119"/>
      <c r="C16" s="109"/>
      <c r="D16" s="109"/>
      <c r="E16" s="109"/>
      <c r="F16" s="110"/>
      <c r="G16" s="20"/>
    </row>
    <row r="17" spans="1:7" ht="14.4" customHeight="1" x14ac:dyDescent="0.3">
      <c r="A17" s="107"/>
      <c r="B17" s="111"/>
      <c r="C17" s="111"/>
      <c r="D17" s="111"/>
      <c r="E17" s="111"/>
      <c r="F17" s="112"/>
      <c r="G17" s="20"/>
    </row>
    <row r="18" spans="1:7" ht="14.4" customHeight="1" x14ac:dyDescent="0.3">
      <c r="A18" s="107"/>
      <c r="B18" s="111"/>
      <c r="C18" s="111"/>
      <c r="D18" s="111"/>
      <c r="E18" s="111"/>
      <c r="F18" s="112"/>
      <c r="G18" s="20"/>
    </row>
    <row r="19" spans="1:7" ht="14.4" customHeight="1" x14ac:dyDescent="0.3">
      <c r="A19" s="107"/>
      <c r="B19" s="111"/>
      <c r="C19" s="111"/>
      <c r="D19" s="111"/>
      <c r="E19" s="111"/>
      <c r="F19" s="112"/>
      <c r="G19" s="20"/>
    </row>
    <row r="20" spans="1:7" ht="14.4" customHeight="1" x14ac:dyDescent="0.3">
      <c r="A20" s="107"/>
      <c r="B20" s="111"/>
      <c r="C20" s="111"/>
      <c r="D20" s="111"/>
      <c r="E20" s="111"/>
      <c r="F20" s="112"/>
      <c r="G20" s="20"/>
    </row>
    <row r="21" spans="1:7" ht="14.4" customHeight="1" thickBot="1" x14ac:dyDescent="0.35">
      <c r="A21" s="107"/>
      <c r="B21" s="104" t="s">
        <v>13</v>
      </c>
      <c r="C21" s="104"/>
      <c r="D21" s="104"/>
      <c r="E21" s="104"/>
      <c r="F21" s="105"/>
      <c r="G21" s="20"/>
    </row>
    <row r="22" spans="1:7" ht="14.4" customHeight="1" thickTop="1" x14ac:dyDescent="0.3">
      <c r="A22" s="107"/>
      <c r="B22" s="119"/>
      <c r="C22" s="109"/>
      <c r="D22" s="109"/>
      <c r="E22" s="109"/>
      <c r="F22" s="110"/>
      <c r="G22" s="20"/>
    </row>
    <row r="23" spans="1:7" ht="14.4" customHeight="1" x14ac:dyDescent="0.3">
      <c r="A23" s="107"/>
      <c r="B23" s="111"/>
      <c r="C23" s="111"/>
      <c r="D23" s="111"/>
      <c r="E23" s="111"/>
      <c r="F23" s="112"/>
      <c r="G23" s="20"/>
    </row>
    <row r="24" spans="1:7" ht="14.4" customHeight="1" x14ac:dyDescent="0.3">
      <c r="A24" s="107"/>
      <c r="B24" s="111"/>
      <c r="C24" s="111"/>
      <c r="D24" s="111"/>
      <c r="E24" s="111"/>
      <c r="F24" s="112"/>
      <c r="G24" s="20"/>
    </row>
    <row r="25" spans="1:7" ht="14.4" customHeight="1" x14ac:dyDescent="0.3">
      <c r="A25" s="107"/>
      <c r="B25" s="111"/>
      <c r="C25" s="111"/>
      <c r="D25" s="111"/>
      <c r="E25" s="111"/>
      <c r="F25" s="112"/>
      <c r="G25" s="20"/>
    </row>
    <row r="26" spans="1:7" ht="14.4" customHeight="1" x14ac:dyDescent="0.3">
      <c r="A26" s="107"/>
      <c r="B26" s="111"/>
      <c r="C26" s="111"/>
      <c r="D26" s="111"/>
      <c r="E26" s="111"/>
      <c r="F26" s="112"/>
      <c r="G26" s="20"/>
    </row>
    <row r="27" spans="1:7" ht="14.4" customHeight="1" x14ac:dyDescent="0.3">
      <c r="A27" s="107"/>
      <c r="B27" s="111"/>
      <c r="C27" s="111"/>
      <c r="D27" s="111"/>
      <c r="E27" s="111"/>
      <c r="F27" s="112"/>
      <c r="G27" s="20"/>
    </row>
    <row r="28" spans="1:7" ht="14.4" customHeight="1" x14ac:dyDescent="0.3">
      <c r="A28" s="107"/>
      <c r="B28" s="111"/>
      <c r="C28" s="111"/>
      <c r="D28" s="111"/>
      <c r="E28" s="111"/>
      <c r="F28" s="112"/>
      <c r="G28" s="20"/>
    </row>
    <row r="29" spans="1:7" ht="14.4" customHeight="1" x14ac:dyDescent="0.3">
      <c r="A29" s="107"/>
      <c r="B29" s="111"/>
      <c r="C29" s="111"/>
      <c r="D29" s="111"/>
      <c r="E29" s="111"/>
      <c r="F29" s="112"/>
      <c r="G29" s="20"/>
    </row>
    <row r="30" spans="1:7" ht="14.4" customHeight="1" x14ac:dyDescent="0.3">
      <c r="A30" s="107"/>
      <c r="B30" s="111"/>
      <c r="C30" s="111"/>
      <c r="D30" s="111"/>
      <c r="E30" s="111"/>
      <c r="F30" s="112"/>
      <c r="G30" s="20"/>
    </row>
    <row r="31" spans="1:7" ht="14.4" customHeight="1" x14ac:dyDescent="0.3">
      <c r="A31" s="107"/>
      <c r="B31" s="111"/>
      <c r="C31" s="111"/>
      <c r="D31" s="111"/>
      <c r="E31" s="111"/>
      <c r="F31" s="112"/>
      <c r="G31" s="20"/>
    </row>
    <row r="32" spans="1:7" ht="14.4" customHeight="1" thickBot="1" x14ac:dyDescent="0.35">
      <c r="A32" s="107"/>
      <c r="B32" s="104" t="s">
        <v>252</v>
      </c>
      <c r="C32" s="104"/>
      <c r="D32" s="104"/>
      <c r="E32" s="104"/>
      <c r="F32" s="105"/>
      <c r="G32" s="20"/>
    </row>
    <row r="33" spans="1:7" ht="14.4" customHeight="1" thickTop="1" x14ac:dyDescent="0.3">
      <c r="A33" s="107"/>
      <c r="B33" s="109"/>
      <c r="C33" s="109"/>
      <c r="D33" s="109"/>
      <c r="E33" s="109"/>
      <c r="F33" s="110"/>
      <c r="G33" s="20"/>
    </row>
    <row r="34" spans="1:7" ht="14.4" customHeight="1" x14ac:dyDescent="0.3">
      <c r="A34" s="107"/>
      <c r="B34" s="111"/>
      <c r="C34" s="111"/>
      <c r="D34" s="111"/>
      <c r="E34" s="111"/>
      <c r="F34" s="112"/>
      <c r="G34" s="20"/>
    </row>
    <row r="35" spans="1:7" ht="14.4" customHeight="1" x14ac:dyDescent="0.3">
      <c r="A35" s="107"/>
      <c r="B35" s="111"/>
      <c r="C35" s="111"/>
      <c r="D35" s="111"/>
      <c r="E35" s="111"/>
      <c r="F35" s="112"/>
      <c r="G35" s="20"/>
    </row>
    <row r="36" spans="1:7" ht="14.4" customHeight="1" x14ac:dyDescent="0.3">
      <c r="A36" s="107"/>
      <c r="B36" s="111"/>
      <c r="C36" s="111"/>
      <c r="D36" s="111"/>
      <c r="E36" s="111"/>
      <c r="F36" s="112"/>
      <c r="G36" s="20"/>
    </row>
    <row r="37" spans="1:7" ht="14.4" customHeight="1" thickBot="1" x14ac:dyDescent="0.35">
      <c r="A37" s="107"/>
      <c r="B37" s="104" t="s">
        <v>253</v>
      </c>
      <c r="C37" s="104"/>
      <c r="D37" s="104"/>
      <c r="E37" s="104"/>
      <c r="F37" s="105"/>
      <c r="G37" s="20"/>
    </row>
    <row r="38" spans="1:7" ht="14.4" customHeight="1" thickTop="1" x14ac:dyDescent="0.3">
      <c r="A38" s="107"/>
      <c r="B38" s="109"/>
      <c r="C38" s="109"/>
      <c r="D38" s="109"/>
      <c r="E38" s="109"/>
      <c r="F38" s="110"/>
      <c r="G38" s="20"/>
    </row>
    <row r="39" spans="1:7" ht="14.4" customHeight="1" x14ac:dyDescent="0.3">
      <c r="A39" s="107"/>
      <c r="B39" s="111"/>
      <c r="C39" s="111"/>
      <c r="D39" s="111"/>
      <c r="E39" s="111"/>
      <c r="F39" s="112"/>
      <c r="G39" s="20"/>
    </row>
    <row r="40" spans="1:7" ht="14.4" customHeight="1" x14ac:dyDescent="0.3">
      <c r="A40" s="107"/>
      <c r="B40" s="111"/>
      <c r="C40" s="111"/>
      <c r="D40" s="111"/>
      <c r="E40" s="111"/>
      <c r="F40" s="112"/>
      <c r="G40" s="20"/>
    </row>
    <row r="41" spans="1:7" ht="14.4" customHeight="1" x14ac:dyDescent="0.3">
      <c r="A41" s="107"/>
      <c r="B41" s="111"/>
      <c r="C41" s="111"/>
      <c r="D41" s="111"/>
      <c r="E41" s="111"/>
      <c r="F41" s="112"/>
      <c r="G41" s="20"/>
    </row>
    <row r="42" spans="1:7" ht="15" thickBot="1" x14ac:dyDescent="0.35">
      <c r="A42" s="108"/>
      <c r="B42" s="113"/>
      <c r="C42" s="113"/>
      <c r="D42" s="113"/>
      <c r="E42" s="113"/>
      <c r="F42" s="114"/>
      <c r="G42" s="20"/>
    </row>
    <row r="43" spans="1:7" x14ac:dyDescent="0.3">
      <c r="A43" s="20"/>
      <c r="B43" s="20"/>
      <c r="C43" s="20"/>
      <c r="D43" s="20"/>
      <c r="E43" s="20"/>
      <c r="F43" s="20"/>
      <c r="G43" s="20"/>
    </row>
    <row r="44" spans="1:7" x14ac:dyDescent="0.3">
      <c r="A44" s="20"/>
      <c r="B44" s="20"/>
      <c r="C44" s="20"/>
      <c r="D44" s="20"/>
      <c r="E44" s="20"/>
      <c r="F44" s="20"/>
      <c r="G44" s="20"/>
    </row>
    <row r="45" spans="1:7" hidden="1" x14ac:dyDescent="0.3"/>
    <row r="46" spans="1:7" hidden="1" x14ac:dyDescent="0.3"/>
    <row r="47" spans="1:7" ht="14.4" hidden="1" customHeight="1" x14ac:dyDescent="0.3"/>
    <row r="48" spans="1:7" hidden="1" x14ac:dyDescent="0.3"/>
    <row r="49" ht="15" hidden="1" customHeight="1" x14ac:dyDescent="0.3"/>
    <row r="50" ht="15" hidden="1" customHeight="1" x14ac:dyDescent="0.3"/>
    <row r="51" ht="14.4" hidden="1" customHeight="1" x14ac:dyDescent="0.3"/>
    <row r="52" ht="15" hidden="1" customHeight="1" x14ac:dyDescent="0.3"/>
    <row r="53" ht="15" hidden="1" customHeight="1" x14ac:dyDescent="0.3"/>
    <row r="54" ht="14.4" hidden="1" customHeight="1" x14ac:dyDescent="0.3"/>
    <row r="55" ht="14.4" hidden="1" customHeight="1" x14ac:dyDescent="0.3"/>
    <row r="56" ht="14.4" hidden="1" customHeight="1" x14ac:dyDescent="0.3"/>
    <row r="57" ht="14.4" hidden="1" customHeight="1" x14ac:dyDescent="0.3"/>
    <row r="58" ht="14.4" hidden="1" customHeight="1" x14ac:dyDescent="0.3"/>
    <row r="59" ht="15" hidden="1" customHeight="1" x14ac:dyDescent="0.3"/>
    <row r="60" ht="15" hidden="1" customHeight="1" x14ac:dyDescent="0.3"/>
    <row r="61" ht="14.4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idden="1" x14ac:dyDescent="0.3"/>
  </sheetData>
  <sheetProtection password="C4B4" sheet="1" objects="1" scenarios="1"/>
  <mergeCells count="20">
    <mergeCell ref="C9:F9"/>
    <mergeCell ref="C10:F10"/>
    <mergeCell ref="A12:A13"/>
    <mergeCell ref="C12:F12"/>
    <mergeCell ref="C13:F13"/>
    <mergeCell ref="A15:A42"/>
    <mergeCell ref="B15:F15"/>
    <mergeCell ref="B16:F20"/>
    <mergeCell ref="B21:F21"/>
    <mergeCell ref="B22:F31"/>
    <mergeCell ref="B32:F32"/>
    <mergeCell ref="B33:F36"/>
    <mergeCell ref="B37:F37"/>
    <mergeCell ref="B38:F42"/>
    <mergeCell ref="C8:F8"/>
    <mergeCell ref="A1:F1"/>
    <mergeCell ref="A2:F2"/>
    <mergeCell ref="D4:F4"/>
    <mergeCell ref="D5:F5"/>
    <mergeCell ref="C7:F7"/>
  </mergeCells>
  <conditionalFormatting sqref="B9">
    <cfRule type="cellIs" dxfId="83" priority="6" operator="greaterThanOrEqual">
      <formula>"4."</formula>
    </cfRule>
  </conditionalFormatting>
  <conditionalFormatting sqref="B10">
    <cfRule type="cellIs" dxfId="82" priority="5" operator="greaterThanOrEqual">
      <formula>"4.1"</formula>
    </cfRule>
  </conditionalFormatting>
  <conditionalFormatting sqref="C9:F9">
    <cfRule type="cellIs" dxfId="81" priority="4" operator="notEqual">
      <formula>"xxx"</formula>
    </cfRule>
  </conditionalFormatting>
  <conditionalFormatting sqref="C10:F10">
    <cfRule type="cellIs" dxfId="80" priority="3" operator="notEqual">
      <formula>"xxx"</formula>
    </cfRule>
  </conditionalFormatting>
  <conditionalFormatting sqref="I9">
    <cfRule type="cellIs" dxfId="79" priority="2" operator="greaterThanOrEqual">
      <formula>"4."</formula>
    </cfRule>
  </conditionalFormatting>
  <conditionalFormatting sqref="I10:I13">
    <cfRule type="cellIs" dxfId="78" priority="1" operator="greaterThanOrEqual">
      <formula>"4.1"</formula>
    </cfRule>
  </conditionalFormatting>
  <pageMargins left="0.55118110236220474" right="0.37" top="0.39" bottom="0.39" header="0.19" footer="0.19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5DF565F1-CE9F-48B5-A31F-9E587744467D}">
            <xm:f>'libellé actions prioritaires'!$C$16</xm:f>
            <x14:dxf>
              <fill>
                <patternFill>
                  <bgColor rgb="FFFFC000"/>
                </patternFill>
              </fill>
            </x14:dxf>
          </x14:cfRule>
          <x14:cfRule type="cellIs" priority="14" operator="equal" id="{32F89805-D348-4BFC-9B83-7516E958872B}">
            <xm:f>'libellé actions prioritaires'!$C$12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726B32-1938-456D-B2E1-9FC2B1A4AEDA}">
            <xm:f>'libellé actions prioritaires'!$C$9</xm:f>
            <x14:dxf>
              <fill>
                <patternFill>
                  <bgColor rgb="FF00B0F0"/>
                </patternFill>
              </fill>
            </x14:dxf>
          </x14:cfRule>
          <x14:cfRule type="cellIs" priority="18" operator="equal" id="{38E8F445-8951-43BB-A247-CDA4F7A401BB}">
            <xm:f>'libellé actions prioritaires'!$C$4</xm:f>
            <x14:dxf>
              <fill>
                <patternFill>
                  <bgColor rgb="FF00B050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ellIs" priority="7" operator="greaterThanOrEqual" id="{84D17237-6703-4BC4-8C54-8FB2EA288DEF}">
            <xm:f>'libellé actions prioritaires'!$B$16</xm:f>
            <x14:dxf>
              <fill>
                <patternFill>
                  <bgColor rgb="FFFFC000"/>
                </patternFill>
              </fill>
            </x14:dxf>
          </x14:cfRule>
          <x14:cfRule type="cellIs" priority="10" operator="between" id="{53613786-20AE-4D7E-86D2-736626BDF10A}">
            <xm:f>'libellé actions prioritaires'!$B$12</xm:f>
            <xm:f>'libellé actions prioritaires'!$B$15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41512B1E-3F89-4804-832E-7D61D0C70F55}">
            <xm:f>'libellé actions prioritaires'!$B$9</xm:f>
            <xm:f>'libellé actions prioritaires'!$B$11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lessThanOrEqual" id="{40B40F44-C660-4951-BF81-88AF9BDCCE17}">
            <xm:f>'libellé actions prioritaires'!$B$8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8" operator="equal" id="{EE787B19-6427-48AE-907B-EE3A3B617F04}">
            <xm:f>'libellé actions prioritaires'!$D$16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2A14D5E7-D773-492A-AD5E-43E07932FA89}">
            <xm:f>'libellé actions prioritaires'!$D$13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2939A7D-A6ED-4D90-8A4E-EF56FA046B2E}">
            <xm:f>'libellé actions prioritaires'!$D$10</xm:f>
            <x14:dxf>
              <fill>
                <patternFill>
                  <bgColor rgb="FF00B0F0"/>
                </patternFill>
              </fill>
            </x14:dxf>
          </x14:cfRule>
          <x14:cfRule type="cellIs" priority="16" operator="equal" id="{4CF9C033-52A0-4337-8011-9B4AC831331E}">
            <xm:f>'libellé actions prioritaires'!$D$4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cellIs" priority="19" operator="equal" id="{E1D309C7-249B-42E1-994A-12B4CCC94022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4F86272-794E-4CC6-865D-F3480B525B51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21" operator="equal" id="{624DD636-BF63-4867-A3D8-BF3E68A1CE8F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A5:B5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'libellé actions prioritaires'!$A$3:$A$16</xm:f>
          </x14:formula1>
          <xm:sqref>C8:F8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6" zoomScaleNormal="100" zoomScaleSheetLayoutView="100" workbookViewId="0">
      <selection activeCell="B21" sqref="B21:F21"/>
    </sheetView>
  </sheetViews>
  <sheetFormatPr baseColWidth="10" defaultColWidth="0" defaultRowHeight="14.4" zeroHeight="1" x14ac:dyDescent="0.3"/>
  <cols>
    <col min="1" max="1" width="22.6640625" style="21" customWidth="1"/>
    <col min="2" max="2" width="11.5546875" style="21" customWidth="1"/>
    <col min="3" max="6" width="12.6640625" style="21" customWidth="1"/>
    <col min="7" max="7" width="5.44140625" style="21" customWidth="1"/>
    <col min="8" max="9" width="0" style="21" hidden="1" customWidth="1"/>
    <col min="10" max="16384" width="11.5546875" style="21" hidden="1"/>
  </cols>
  <sheetData>
    <row r="1" spans="1:9" ht="24.6" customHeight="1" x14ac:dyDescent="0.3">
      <c r="A1" s="96" t="s">
        <v>243</v>
      </c>
      <c r="B1" s="96"/>
      <c r="C1" s="96"/>
      <c r="D1" s="96"/>
      <c r="E1" s="96"/>
      <c r="F1" s="96"/>
      <c r="G1" s="20"/>
    </row>
    <row r="2" spans="1:9" ht="37.950000000000003" customHeight="1" x14ac:dyDescent="0.3">
      <c r="A2" s="97" t="s">
        <v>242</v>
      </c>
      <c r="B2" s="97"/>
      <c r="C2" s="97"/>
      <c r="D2" s="97"/>
      <c r="E2" s="97"/>
      <c r="F2" s="97"/>
      <c r="G2" s="20"/>
    </row>
    <row r="3" spans="1:9" ht="17.399999999999999" customHeight="1" x14ac:dyDescent="0.3">
      <c r="A3" s="20"/>
      <c r="B3" s="22"/>
      <c r="C3" s="23"/>
      <c r="D3" s="23"/>
      <c r="E3" s="23"/>
      <c r="F3" s="23"/>
      <c r="G3" s="20"/>
    </row>
    <row r="4" spans="1:9" ht="19.2" customHeight="1" x14ac:dyDescent="0.3">
      <c r="A4" s="70" t="s">
        <v>20</v>
      </c>
      <c r="B4" s="69" t="s">
        <v>21</v>
      </c>
      <c r="C4" s="69" t="s">
        <v>22</v>
      </c>
      <c r="D4" s="98" t="s">
        <v>132</v>
      </c>
      <c r="E4" s="98"/>
      <c r="F4" s="98"/>
      <c r="G4" s="20"/>
    </row>
    <row r="5" spans="1:9" ht="22.95" customHeight="1" x14ac:dyDescent="0.3">
      <c r="A5" s="71" t="e">
        <f>Introduction!A5</f>
        <v>#N/A</v>
      </c>
      <c r="B5" s="71" t="e">
        <f>Introduction!C5</f>
        <v>#N/A</v>
      </c>
      <c r="C5" s="71" t="str">
        <f>Introduction!D5</f>
        <v>Dept_</v>
      </c>
      <c r="D5" s="101" t="str">
        <f>Introduction!E5</f>
        <v>-</v>
      </c>
      <c r="E5" s="101"/>
      <c r="F5" s="101"/>
      <c r="G5" s="20"/>
    </row>
    <row r="6" spans="1:9" x14ac:dyDescent="0.3">
      <c r="A6" s="20"/>
      <c r="B6" s="23"/>
      <c r="C6" s="23"/>
      <c r="D6" s="23"/>
      <c r="E6" s="23"/>
      <c r="F6" s="23"/>
      <c r="G6" s="20"/>
    </row>
    <row r="7" spans="1:9" ht="22.95" customHeight="1" x14ac:dyDescent="0.3">
      <c r="A7" s="24" t="s">
        <v>10</v>
      </c>
      <c r="B7" s="25" t="e">
        <f>VLOOKUP(C8,'libellé actions prioritaires'!A4:D16,4,FALSE)</f>
        <v>#N/A</v>
      </c>
      <c r="C7" s="115" t="e">
        <f>VLOOKUP(C8,'libellé actions prioritaires'!A4:D16,3,FALSE)</f>
        <v>#N/A</v>
      </c>
      <c r="D7" s="115"/>
      <c r="E7" s="115"/>
      <c r="F7" s="115"/>
      <c r="G7" s="20"/>
    </row>
    <row r="8" spans="1:9" ht="44.4" customHeight="1" x14ac:dyDescent="0.3">
      <c r="A8" s="26" t="s">
        <v>250</v>
      </c>
      <c r="B8" s="27" t="e">
        <f>VLOOKUP(C8,'libellé actions prioritaires'!A4:D16,2,FALSE)</f>
        <v>#N/A</v>
      </c>
      <c r="C8" s="116" t="s">
        <v>16</v>
      </c>
      <c r="D8" s="116"/>
      <c r="E8" s="116"/>
      <c r="F8" s="116"/>
      <c r="G8" s="20"/>
    </row>
    <row r="9" spans="1:9" ht="21.6" customHeight="1" x14ac:dyDescent="0.3">
      <c r="A9" s="34"/>
      <c r="B9" s="32" t="e">
        <f>B7</f>
        <v>#N/A</v>
      </c>
      <c r="C9" s="122" t="e">
        <f>VLOOKUP(C8,'libellé actions prioritaires'!A4:E16,5,FALSE)</f>
        <v>#N/A</v>
      </c>
      <c r="D9" s="122"/>
      <c r="E9" s="122"/>
      <c r="F9" s="122"/>
      <c r="G9" s="20"/>
      <c r="I9" s="32"/>
    </row>
    <row r="10" spans="1:9" ht="21.6" customHeight="1" x14ac:dyDescent="0.3">
      <c r="A10" s="34"/>
      <c r="B10" s="32" t="e">
        <f>B8</f>
        <v>#N/A</v>
      </c>
      <c r="C10" s="122" t="e">
        <f>VLOOKUP(C8,'libellé actions prioritaires'!A4:F16,6,FALSE)</f>
        <v>#N/A</v>
      </c>
      <c r="D10" s="122"/>
      <c r="E10" s="122"/>
      <c r="F10" s="122"/>
      <c r="G10" s="20"/>
      <c r="I10" s="32"/>
    </row>
    <row r="11" spans="1:9" ht="13.8" customHeight="1" x14ac:dyDescent="0.3">
      <c r="A11" s="34"/>
      <c r="B11" s="34"/>
      <c r="C11" s="34"/>
      <c r="D11" s="34"/>
      <c r="E11" s="34"/>
      <c r="F11" s="34"/>
      <c r="G11" s="20"/>
      <c r="I11" s="32"/>
    </row>
    <row r="12" spans="1:9" ht="18" customHeight="1" x14ac:dyDescent="0.3">
      <c r="A12" s="120" t="s">
        <v>309</v>
      </c>
      <c r="B12" s="72" t="s">
        <v>310</v>
      </c>
      <c r="C12" s="121"/>
      <c r="D12" s="121"/>
      <c r="E12" s="121"/>
      <c r="F12" s="121"/>
      <c r="G12" s="20"/>
      <c r="I12" s="32"/>
    </row>
    <row r="13" spans="1:9" ht="18" customHeight="1" x14ac:dyDescent="0.3">
      <c r="A13" s="120"/>
      <c r="B13" s="72" t="s">
        <v>311</v>
      </c>
      <c r="C13" s="121"/>
      <c r="D13" s="121"/>
      <c r="E13" s="121"/>
      <c r="F13" s="121"/>
      <c r="G13" s="20"/>
      <c r="I13" s="32"/>
    </row>
    <row r="14" spans="1:9" ht="16.8" customHeight="1" thickBot="1" x14ac:dyDescent="0.35">
      <c r="A14" s="20"/>
      <c r="B14" s="20"/>
      <c r="C14" s="20"/>
      <c r="D14" s="20"/>
      <c r="E14" s="20"/>
      <c r="F14" s="20"/>
    </row>
    <row r="15" spans="1:9" ht="14.4" customHeight="1" thickBot="1" x14ac:dyDescent="0.35">
      <c r="A15" s="106" t="s">
        <v>304</v>
      </c>
      <c r="B15" s="117" t="s">
        <v>254</v>
      </c>
      <c r="C15" s="117"/>
      <c r="D15" s="117"/>
      <c r="E15" s="117"/>
      <c r="F15" s="118"/>
      <c r="G15" s="20"/>
    </row>
    <row r="16" spans="1:9" ht="14.4" customHeight="1" thickTop="1" x14ac:dyDescent="0.3">
      <c r="A16" s="107"/>
      <c r="B16" s="119"/>
      <c r="C16" s="109"/>
      <c r="D16" s="109"/>
      <c r="E16" s="109"/>
      <c r="F16" s="110"/>
      <c r="G16" s="20"/>
    </row>
    <row r="17" spans="1:7" ht="14.4" customHeight="1" x14ac:dyDescent="0.3">
      <c r="A17" s="107"/>
      <c r="B17" s="111"/>
      <c r="C17" s="111"/>
      <c r="D17" s="111"/>
      <c r="E17" s="111"/>
      <c r="F17" s="112"/>
      <c r="G17" s="20"/>
    </row>
    <row r="18" spans="1:7" ht="14.4" customHeight="1" x14ac:dyDescent="0.3">
      <c r="A18" s="107"/>
      <c r="B18" s="111"/>
      <c r="C18" s="111"/>
      <c r="D18" s="111"/>
      <c r="E18" s="111"/>
      <c r="F18" s="112"/>
      <c r="G18" s="20"/>
    </row>
    <row r="19" spans="1:7" ht="14.4" customHeight="1" x14ac:dyDescent="0.3">
      <c r="A19" s="107"/>
      <c r="B19" s="111"/>
      <c r="C19" s="111"/>
      <c r="D19" s="111"/>
      <c r="E19" s="111"/>
      <c r="F19" s="112"/>
      <c r="G19" s="20"/>
    </row>
    <row r="20" spans="1:7" ht="14.4" customHeight="1" x14ac:dyDescent="0.3">
      <c r="A20" s="107"/>
      <c r="B20" s="111"/>
      <c r="C20" s="111"/>
      <c r="D20" s="111"/>
      <c r="E20" s="111"/>
      <c r="F20" s="112"/>
      <c r="G20" s="20"/>
    </row>
    <row r="21" spans="1:7" ht="14.4" customHeight="1" thickBot="1" x14ac:dyDescent="0.35">
      <c r="A21" s="107"/>
      <c r="B21" s="104" t="s">
        <v>13</v>
      </c>
      <c r="C21" s="104"/>
      <c r="D21" s="104"/>
      <c r="E21" s="104"/>
      <c r="F21" s="105"/>
      <c r="G21" s="20"/>
    </row>
    <row r="22" spans="1:7" ht="14.4" customHeight="1" thickTop="1" x14ac:dyDescent="0.3">
      <c r="A22" s="107"/>
      <c r="B22" s="119"/>
      <c r="C22" s="109"/>
      <c r="D22" s="109"/>
      <c r="E22" s="109"/>
      <c r="F22" s="110"/>
      <c r="G22" s="20"/>
    </row>
    <row r="23" spans="1:7" ht="14.4" customHeight="1" x14ac:dyDescent="0.3">
      <c r="A23" s="107"/>
      <c r="B23" s="111"/>
      <c r="C23" s="111"/>
      <c r="D23" s="111"/>
      <c r="E23" s="111"/>
      <c r="F23" s="112"/>
      <c r="G23" s="20"/>
    </row>
    <row r="24" spans="1:7" ht="14.4" customHeight="1" x14ac:dyDescent="0.3">
      <c r="A24" s="107"/>
      <c r="B24" s="111"/>
      <c r="C24" s="111"/>
      <c r="D24" s="111"/>
      <c r="E24" s="111"/>
      <c r="F24" s="112"/>
      <c r="G24" s="20"/>
    </row>
    <row r="25" spans="1:7" ht="14.4" customHeight="1" x14ac:dyDescent="0.3">
      <c r="A25" s="107"/>
      <c r="B25" s="111"/>
      <c r="C25" s="111"/>
      <c r="D25" s="111"/>
      <c r="E25" s="111"/>
      <c r="F25" s="112"/>
      <c r="G25" s="20"/>
    </row>
    <row r="26" spans="1:7" ht="14.4" customHeight="1" x14ac:dyDescent="0.3">
      <c r="A26" s="107"/>
      <c r="B26" s="111"/>
      <c r="C26" s="111"/>
      <c r="D26" s="111"/>
      <c r="E26" s="111"/>
      <c r="F26" s="112"/>
      <c r="G26" s="20"/>
    </row>
    <row r="27" spans="1:7" ht="14.4" customHeight="1" x14ac:dyDescent="0.3">
      <c r="A27" s="107"/>
      <c r="B27" s="111"/>
      <c r="C27" s="111"/>
      <c r="D27" s="111"/>
      <c r="E27" s="111"/>
      <c r="F27" s="112"/>
      <c r="G27" s="20"/>
    </row>
    <row r="28" spans="1:7" ht="14.4" customHeight="1" x14ac:dyDescent="0.3">
      <c r="A28" s="107"/>
      <c r="B28" s="111"/>
      <c r="C28" s="111"/>
      <c r="D28" s="111"/>
      <c r="E28" s="111"/>
      <c r="F28" s="112"/>
      <c r="G28" s="20"/>
    </row>
    <row r="29" spans="1:7" ht="14.4" customHeight="1" x14ac:dyDescent="0.3">
      <c r="A29" s="107"/>
      <c r="B29" s="111"/>
      <c r="C29" s="111"/>
      <c r="D29" s="111"/>
      <c r="E29" s="111"/>
      <c r="F29" s="112"/>
      <c r="G29" s="20"/>
    </row>
    <row r="30" spans="1:7" ht="14.4" customHeight="1" x14ac:dyDescent="0.3">
      <c r="A30" s="107"/>
      <c r="B30" s="111"/>
      <c r="C30" s="111"/>
      <c r="D30" s="111"/>
      <c r="E30" s="111"/>
      <c r="F30" s="112"/>
      <c r="G30" s="20"/>
    </row>
    <row r="31" spans="1:7" ht="14.4" customHeight="1" x14ac:dyDescent="0.3">
      <c r="A31" s="107"/>
      <c r="B31" s="111"/>
      <c r="C31" s="111"/>
      <c r="D31" s="111"/>
      <c r="E31" s="111"/>
      <c r="F31" s="112"/>
      <c r="G31" s="20"/>
    </row>
    <row r="32" spans="1:7" ht="14.4" customHeight="1" thickBot="1" x14ac:dyDescent="0.35">
      <c r="A32" s="107"/>
      <c r="B32" s="104" t="s">
        <v>252</v>
      </c>
      <c r="C32" s="104"/>
      <c r="D32" s="104"/>
      <c r="E32" s="104"/>
      <c r="F32" s="105"/>
      <c r="G32" s="20"/>
    </row>
    <row r="33" spans="1:7" ht="14.4" customHeight="1" thickTop="1" x14ac:dyDescent="0.3">
      <c r="A33" s="107"/>
      <c r="B33" s="109"/>
      <c r="C33" s="109"/>
      <c r="D33" s="109"/>
      <c r="E33" s="109"/>
      <c r="F33" s="110"/>
      <c r="G33" s="20"/>
    </row>
    <row r="34" spans="1:7" ht="14.4" customHeight="1" x14ac:dyDescent="0.3">
      <c r="A34" s="107"/>
      <c r="B34" s="111"/>
      <c r="C34" s="111"/>
      <c r="D34" s="111"/>
      <c r="E34" s="111"/>
      <c r="F34" s="112"/>
      <c r="G34" s="20"/>
    </row>
    <row r="35" spans="1:7" ht="14.4" customHeight="1" x14ac:dyDescent="0.3">
      <c r="A35" s="107"/>
      <c r="B35" s="111"/>
      <c r="C35" s="111"/>
      <c r="D35" s="111"/>
      <c r="E35" s="111"/>
      <c r="F35" s="112"/>
      <c r="G35" s="20"/>
    </row>
    <row r="36" spans="1:7" ht="14.4" customHeight="1" x14ac:dyDescent="0.3">
      <c r="A36" s="107"/>
      <c r="B36" s="111"/>
      <c r="C36" s="111"/>
      <c r="D36" s="111"/>
      <c r="E36" s="111"/>
      <c r="F36" s="112"/>
      <c r="G36" s="20"/>
    </row>
    <row r="37" spans="1:7" ht="14.4" customHeight="1" thickBot="1" x14ac:dyDescent="0.35">
      <c r="A37" s="107"/>
      <c r="B37" s="104" t="s">
        <v>253</v>
      </c>
      <c r="C37" s="104"/>
      <c r="D37" s="104"/>
      <c r="E37" s="104"/>
      <c r="F37" s="105"/>
      <c r="G37" s="20"/>
    </row>
    <row r="38" spans="1:7" ht="14.4" customHeight="1" thickTop="1" x14ac:dyDescent="0.3">
      <c r="A38" s="107"/>
      <c r="B38" s="109"/>
      <c r="C38" s="109"/>
      <c r="D38" s="109"/>
      <c r="E38" s="109"/>
      <c r="F38" s="110"/>
      <c r="G38" s="20"/>
    </row>
    <row r="39" spans="1:7" ht="14.4" customHeight="1" x14ac:dyDescent="0.3">
      <c r="A39" s="107"/>
      <c r="B39" s="111"/>
      <c r="C39" s="111"/>
      <c r="D39" s="111"/>
      <c r="E39" s="111"/>
      <c r="F39" s="112"/>
      <c r="G39" s="20"/>
    </row>
    <row r="40" spans="1:7" ht="14.4" customHeight="1" x14ac:dyDescent="0.3">
      <c r="A40" s="107"/>
      <c r="B40" s="111"/>
      <c r="C40" s="111"/>
      <c r="D40" s="111"/>
      <c r="E40" s="111"/>
      <c r="F40" s="112"/>
      <c r="G40" s="20"/>
    </row>
    <row r="41" spans="1:7" ht="14.4" customHeight="1" x14ac:dyDescent="0.3">
      <c r="A41" s="107"/>
      <c r="B41" s="111"/>
      <c r="C41" s="111"/>
      <c r="D41" s="111"/>
      <c r="E41" s="111"/>
      <c r="F41" s="112"/>
      <c r="G41" s="20"/>
    </row>
    <row r="42" spans="1:7" ht="15" thickBot="1" x14ac:dyDescent="0.35">
      <c r="A42" s="108"/>
      <c r="B42" s="113"/>
      <c r="C42" s="113"/>
      <c r="D42" s="113"/>
      <c r="E42" s="113"/>
      <c r="F42" s="114"/>
      <c r="G42" s="20"/>
    </row>
    <row r="43" spans="1:7" x14ac:dyDescent="0.3">
      <c r="A43" s="20"/>
      <c r="B43" s="20"/>
      <c r="C43" s="20"/>
      <c r="D43" s="20"/>
      <c r="E43" s="20"/>
      <c r="F43" s="20"/>
      <c r="G43" s="20"/>
    </row>
    <row r="44" spans="1:7" x14ac:dyDescent="0.3">
      <c r="A44" s="20"/>
      <c r="B44" s="20"/>
      <c r="C44" s="20"/>
      <c r="D44" s="20"/>
      <c r="E44" s="20"/>
      <c r="F44" s="20"/>
      <c r="G44" s="20"/>
    </row>
    <row r="45" spans="1:7" hidden="1" x14ac:dyDescent="0.3"/>
    <row r="46" spans="1:7" hidden="1" x14ac:dyDescent="0.3"/>
    <row r="47" spans="1:7" ht="14.4" hidden="1" customHeight="1" x14ac:dyDescent="0.3"/>
    <row r="48" spans="1:7" hidden="1" x14ac:dyDescent="0.3"/>
    <row r="49" ht="15" hidden="1" customHeight="1" x14ac:dyDescent="0.3"/>
    <row r="50" ht="15" hidden="1" customHeight="1" x14ac:dyDescent="0.3"/>
    <row r="51" ht="14.4" hidden="1" customHeight="1" x14ac:dyDescent="0.3"/>
    <row r="52" ht="15" hidden="1" customHeight="1" x14ac:dyDescent="0.3"/>
    <row r="53" ht="15" hidden="1" customHeight="1" x14ac:dyDescent="0.3"/>
    <row r="54" ht="14.4" hidden="1" customHeight="1" x14ac:dyDescent="0.3"/>
    <row r="55" ht="14.4" hidden="1" customHeight="1" x14ac:dyDescent="0.3"/>
    <row r="56" ht="14.4" hidden="1" customHeight="1" x14ac:dyDescent="0.3"/>
    <row r="57" ht="14.4" hidden="1" customHeight="1" x14ac:dyDescent="0.3"/>
    <row r="58" ht="14.4" hidden="1" customHeight="1" x14ac:dyDescent="0.3"/>
    <row r="59" ht="15" hidden="1" customHeight="1" x14ac:dyDescent="0.3"/>
    <row r="60" ht="15" hidden="1" customHeight="1" x14ac:dyDescent="0.3"/>
    <row r="61" ht="14.4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idden="1" x14ac:dyDescent="0.3"/>
  </sheetData>
  <sheetProtection password="C4B4" sheet="1" objects="1" scenarios="1"/>
  <mergeCells count="20">
    <mergeCell ref="C9:F9"/>
    <mergeCell ref="C10:F10"/>
    <mergeCell ref="A12:A13"/>
    <mergeCell ref="C12:F12"/>
    <mergeCell ref="C13:F13"/>
    <mergeCell ref="A15:A42"/>
    <mergeCell ref="B15:F15"/>
    <mergeCell ref="B16:F20"/>
    <mergeCell ref="B21:F21"/>
    <mergeCell ref="B22:F31"/>
    <mergeCell ref="B32:F32"/>
    <mergeCell ref="B33:F36"/>
    <mergeCell ref="B37:F37"/>
    <mergeCell ref="B38:F42"/>
    <mergeCell ref="C8:F8"/>
    <mergeCell ref="A1:F1"/>
    <mergeCell ref="A2:F2"/>
    <mergeCell ref="D4:F4"/>
    <mergeCell ref="D5:F5"/>
    <mergeCell ref="C7:F7"/>
  </mergeCells>
  <conditionalFormatting sqref="B9">
    <cfRule type="cellIs" dxfId="62" priority="6" operator="greaterThanOrEqual">
      <formula>"4."</formula>
    </cfRule>
  </conditionalFormatting>
  <conditionalFormatting sqref="B10">
    <cfRule type="cellIs" dxfId="61" priority="5" operator="greaterThanOrEqual">
      <formula>"4.1"</formula>
    </cfRule>
  </conditionalFormatting>
  <conditionalFormatting sqref="C9:F9">
    <cfRule type="cellIs" dxfId="60" priority="4" operator="notEqual">
      <formula>"xxx"</formula>
    </cfRule>
  </conditionalFormatting>
  <conditionalFormatting sqref="C10:F10">
    <cfRule type="cellIs" dxfId="59" priority="3" operator="notEqual">
      <formula>"xxx"</formula>
    </cfRule>
  </conditionalFormatting>
  <conditionalFormatting sqref="I9">
    <cfRule type="cellIs" dxfId="58" priority="2" operator="greaterThanOrEqual">
      <formula>"4."</formula>
    </cfRule>
  </conditionalFormatting>
  <conditionalFormatting sqref="I10:I13">
    <cfRule type="cellIs" dxfId="57" priority="1" operator="greaterThanOrEqual">
      <formula>"4.1"</formula>
    </cfRule>
  </conditionalFormatting>
  <pageMargins left="0.55118110236220474" right="0.37" top="0.39" bottom="0.39" header="0.19" footer="0.19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1AC6D0D7-CDB8-49D5-93C1-9420F21F0BDD}">
            <xm:f>'libellé actions prioritaires'!$C$16</xm:f>
            <x14:dxf>
              <fill>
                <patternFill>
                  <bgColor rgb="FFFFC000"/>
                </patternFill>
              </fill>
            </x14:dxf>
          </x14:cfRule>
          <x14:cfRule type="cellIs" priority="14" operator="equal" id="{39A2AFF0-1B54-44F4-B00A-0DD3E8A4B697}">
            <xm:f>'libellé actions prioritaires'!$C$12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BC1A77D-F579-4811-9FAF-FC922459D0C6}">
            <xm:f>'libellé actions prioritaires'!$C$9</xm:f>
            <x14:dxf>
              <fill>
                <patternFill>
                  <bgColor rgb="FF00B0F0"/>
                </patternFill>
              </fill>
            </x14:dxf>
          </x14:cfRule>
          <x14:cfRule type="cellIs" priority="18" operator="equal" id="{F4335B29-F4A2-4818-9BA9-99763589F1ED}">
            <xm:f>'libellé actions prioritaires'!$C$4</xm:f>
            <x14:dxf>
              <fill>
                <patternFill>
                  <bgColor rgb="FF00B050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ellIs" priority="7" operator="greaterThanOrEqual" id="{4B54BDBB-8B35-493B-9846-495830398284}">
            <xm:f>'libellé actions prioritaires'!$B$16</xm:f>
            <x14:dxf>
              <fill>
                <patternFill>
                  <bgColor rgb="FFFFC000"/>
                </patternFill>
              </fill>
            </x14:dxf>
          </x14:cfRule>
          <x14:cfRule type="cellIs" priority="10" operator="between" id="{00BF3A08-F9CD-4C0D-99B6-3B0A79CCEA93}">
            <xm:f>'libellé actions prioritaires'!$B$12</xm:f>
            <xm:f>'libellé actions prioritaires'!$B$15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26FC70AD-34E8-45D5-833F-876045B5F44E}">
            <xm:f>'libellé actions prioritaires'!$B$9</xm:f>
            <xm:f>'libellé actions prioritaires'!$B$11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lessThanOrEqual" id="{4B7D4D7D-CBAE-4B63-8747-82749E678012}">
            <xm:f>'libellé actions prioritaires'!$B$8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8" operator="equal" id="{A1041560-853F-4036-A73D-08216CFCE75A}">
            <xm:f>'libellé actions prioritaires'!$D$16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2DE684E0-1EBA-4892-90A7-7B704753F250}">
            <xm:f>'libellé actions prioritaires'!$D$13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2192F-ADE7-431C-86D8-130305E23C9A}">
            <xm:f>'libellé actions prioritaires'!$D$10</xm:f>
            <x14:dxf>
              <fill>
                <patternFill>
                  <bgColor rgb="FF00B0F0"/>
                </patternFill>
              </fill>
            </x14:dxf>
          </x14:cfRule>
          <x14:cfRule type="cellIs" priority="16" operator="equal" id="{280B3458-65A2-484A-8D35-FE2050D43000}">
            <xm:f>'libellé actions prioritaires'!$D$4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cellIs" priority="19" operator="equal" id="{83327E89-7DA4-43F3-A8E6-FCE6A5DE2CA4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EBD5DEC-BAD0-4DCF-9762-F4C8366F5AE7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21" operator="equal" id="{D4E01FAE-7612-4D1C-AB29-F9E5339D5284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A5:B5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'libellé actions prioritaires'!$A$3:$A$16</xm:f>
          </x14:formula1>
          <xm:sqref>C8:F8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6" zoomScaleNormal="100" zoomScaleSheetLayoutView="100" workbookViewId="0">
      <selection activeCell="B21" sqref="B21:F21"/>
    </sheetView>
  </sheetViews>
  <sheetFormatPr baseColWidth="10" defaultColWidth="0" defaultRowHeight="14.4" zeroHeight="1" x14ac:dyDescent="0.3"/>
  <cols>
    <col min="1" max="1" width="22.6640625" style="21" customWidth="1"/>
    <col min="2" max="2" width="11.5546875" style="21" customWidth="1"/>
    <col min="3" max="6" width="12.6640625" style="21" customWidth="1"/>
    <col min="7" max="7" width="5.44140625" style="21" customWidth="1"/>
    <col min="8" max="9" width="0" style="21" hidden="1" customWidth="1"/>
    <col min="10" max="16384" width="11.5546875" style="21" hidden="1"/>
  </cols>
  <sheetData>
    <row r="1" spans="1:9" ht="24.6" customHeight="1" x14ac:dyDescent="0.3">
      <c r="A1" s="96" t="s">
        <v>243</v>
      </c>
      <c r="B1" s="96"/>
      <c r="C1" s="96"/>
      <c r="D1" s="96"/>
      <c r="E1" s="96"/>
      <c r="F1" s="96"/>
      <c r="G1" s="20"/>
    </row>
    <row r="2" spans="1:9" ht="37.950000000000003" customHeight="1" x14ac:dyDescent="0.3">
      <c r="A2" s="97" t="s">
        <v>242</v>
      </c>
      <c r="B2" s="97"/>
      <c r="C2" s="97"/>
      <c r="D2" s="97"/>
      <c r="E2" s="97"/>
      <c r="F2" s="97"/>
      <c r="G2" s="20"/>
    </row>
    <row r="3" spans="1:9" ht="17.399999999999999" customHeight="1" x14ac:dyDescent="0.3">
      <c r="A3" s="20"/>
      <c r="B3" s="22"/>
      <c r="C3" s="23"/>
      <c r="D3" s="23"/>
      <c r="E3" s="23"/>
      <c r="F3" s="23"/>
      <c r="G3" s="20"/>
    </row>
    <row r="4" spans="1:9" ht="19.2" customHeight="1" x14ac:dyDescent="0.3">
      <c r="A4" s="70" t="s">
        <v>20</v>
      </c>
      <c r="B4" s="69" t="s">
        <v>21</v>
      </c>
      <c r="C4" s="69" t="s">
        <v>22</v>
      </c>
      <c r="D4" s="98" t="s">
        <v>132</v>
      </c>
      <c r="E4" s="98"/>
      <c r="F4" s="98"/>
      <c r="G4" s="20"/>
    </row>
    <row r="5" spans="1:9" ht="22.95" customHeight="1" x14ac:dyDescent="0.3">
      <c r="A5" s="71" t="e">
        <f>Introduction!A5</f>
        <v>#N/A</v>
      </c>
      <c r="B5" s="71" t="e">
        <f>Introduction!C5</f>
        <v>#N/A</v>
      </c>
      <c r="C5" s="71" t="str">
        <f>Introduction!D5</f>
        <v>Dept_</v>
      </c>
      <c r="D5" s="101" t="str">
        <f>Introduction!E5</f>
        <v>-</v>
      </c>
      <c r="E5" s="101"/>
      <c r="F5" s="101"/>
      <c r="G5" s="20"/>
    </row>
    <row r="6" spans="1:9" x14ac:dyDescent="0.3">
      <c r="A6" s="20"/>
      <c r="B6" s="23"/>
      <c r="C6" s="23"/>
      <c r="D6" s="23"/>
      <c r="E6" s="23"/>
      <c r="F6" s="23"/>
      <c r="G6" s="20"/>
    </row>
    <row r="7" spans="1:9" ht="22.95" customHeight="1" x14ac:dyDescent="0.3">
      <c r="A7" s="24" t="s">
        <v>10</v>
      </c>
      <c r="B7" s="25" t="e">
        <f>VLOOKUP(C8,'libellé actions prioritaires'!A4:D16,4,FALSE)</f>
        <v>#N/A</v>
      </c>
      <c r="C7" s="115" t="e">
        <f>VLOOKUP(C8,'libellé actions prioritaires'!A4:D16,3,FALSE)</f>
        <v>#N/A</v>
      </c>
      <c r="D7" s="115"/>
      <c r="E7" s="115"/>
      <c r="F7" s="115"/>
      <c r="G7" s="20"/>
    </row>
    <row r="8" spans="1:9" ht="44.4" customHeight="1" x14ac:dyDescent="0.3">
      <c r="A8" s="26" t="s">
        <v>250</v>
      </c>
      <c r="B8" s="27" t="e">
        <f>VLOOKUP(C8,'libellé actions prioritaires'!A4:D16,2,FALSE)</f>
        <v>#N/A</v>
      </c>
      <c r="C8" s="116" t="s">
        <v>16</v>
      </c>
      <c r="D8" s="116"/>
      <c r="E8" s="116"/>
      <c r="F8" s="116"/>
      <c r="G8" s="20"/>
    </row>
    <row r="9" spans="1:9" ht="21.6" customHeight="1" x14ac:dyDescent="0.3">
      <c r="A9" s="34"/>
      <c r="B9" s="32" t="e">
        <f>B7</f>
        <v>#N/A</v>
      </c>
      <c r="C9" s="122" t="e">
        <f>VLOOKUP(C8,'libellé actions prioritaires'!A4:E16,5,FALSE)</f>
        <v>#N/A</v>
      </c>
      <c r="D9" s="122"/>
      <c r="E9" s="122"/>
      <c r="F9" s="122"/>
      <c r="G9" s="20"/>
      <c r="I9" s="32"/>
    </row>
    <row r="10" spans="1:9" ht="21.6" customHeight="1" x14ac:dyDescent="0.3">
      <c r="A10" s="34"/>
      <c r="B10" s="32" t="e">
        <f>B8</f>
        <v>#N/A</v>
      </c>
      <c r="C10" s="122" t="e">
        <f>VLOOKUP(C8,'libellé actions prioritaires'!A4:F16,6,FALSE)</f>
        <v>#N/A</v>
      </c>
      <c r="D10" s="122"/>
      <c r="E10" s="122"/>
      <c r="F10" s="122"/>
      <c r="G10" s="20"/>
      <c r="I10" s="32"/>
    </row>
    <row r="11" spans="1:9" ht="13.8" customHeight="1" x14ac:dyDescent="0.3">
      <c r="A11" s="34"/>
      <c r="B11" s="34"/>
      <c r="C11" s="34"/>
      <c r="D11" s="34"/>
      <c r="E11" s="34"/>
      <c r="F11" s="34"/>
      <c r="G11" s="20"/>
      <c r="I11" s="32"/>
    </row>
    <row r="12" spans="1:9" ht="18" customHeight="1" x14ac:dyDescent="0.3">
      <c r="A12" s="120" t="s">
        <v>309</v>
      </c>
      <c r="B12" s="72" t="s">
        <v>310</v>
      </c>
      <c r="C12" s="121"/>
      <c r="D12" s="121"/>
      <c r="E12" s="121"/>
      <c r="F12" s="121"/>
      <c r="G12" s="20"/>
      <c r="I12" s="32"/>
    </row>
    <row r="13" spans="1:9" ht="18" customHeight="1" x14ac:dyDescent="0.3">
      <c r="A13" s="120"/>
      <c r="B13" s="72" t="s">
        <v>311</v>
      </c>
      <c r="C13" s="121"/>
      <c r="D13" s="121"/>
      <c r="E13" s="121"/>
      <c r="F13" s="121"/>
      <c r="G13" s="20"/>
      <c r="I13" s="32"/>
    </row>
    <row r="14" spans="1:9" ht="16.8" customHeight="1" thickBot="1" x14ac:dyDescent="0.35">
      <c r="A14" s="20"/>
      <c r="B14" s="20"/>
      <c r="C14" s="20"/>
      <c r="D14" s="20"/>
      <c r="E14" s="20"/>
      <c r="F14" s="20"/>
    </row>
    <row r="15" spans="1:9" ht="14.4" customHeight="1" thickBot="1" x14ac:dyDescent="0.35">
      <c r="A15" s="106" t="s">
        <v>304</v>
      </c>
      <c r="B15" s="117" t="s">
        <v>254</v>
      </c>
      <c r="C15" s="117"/>
      <c r="D15" s="117"/>
      <c r="E15" s="117"/>
      <c r="F15" s="118"/>
      <c r="G15" s="20"/>
    </row>
    <row r="16" spans="1:9" ht="14.4" customHeight="1" thickTop="1" x14ac:dyDescent="0.3">
      <c r="A16" s="107"/>
      <c r="B16" s="119"/>
      <c r="C16" s="109"/>
      <c r="D16" s="109"/>
      <c r="E16" s="109"/>
      <c r="F16" s="110"/>
      <c r="G16" s="20"/>
    </row>
    <row r="17" spans="1:7" ht="14.4" customHeight="1" x14ac:dyDescent="0.3">
      <c r="A17" s="107"/>
      <c r="B17" s="111"/>
      <c r="C17" s="111"/>
      <c r="D17" s="111"/>
      <c r="E17" s="111"/>
      <c r="F17" s="112"/>
      <c r="G17" s="20"/>
    </row>
    <row r="18" spans="1:7" ht="14.4" customHeight="1" x14ac:dyDescent="0.3">
      <c r="A18" s="107"/>
      <c r="B18" s="111"/>
      <c r="C18" s="111"/>
      <c r="D18" s="111"/>
      <c r="E18" s="111"/>
      <c r="F18" s="112"/>
      <c r="G18" s="20"/>
    </row>
    <row r="19" spans="1:7" ht="14.4" customHeight="1" x14ac:dyDescent="0.3">
      <c r="A19" s="107"/>
      <c r="B19" s="111"/>
      <c r="C19" s="111"/>
      <c r="D19" s="111"/>
      <c r="E19" s="111"/>
      <c r="F19" s="112"/>
      <c r="G19" s="20"/>
    </row>
    <row r="20" spans="1:7" ht="14.4" customHeight="1" x14ac:dyDescent="0.3">
      <c r="A20" s="107"/>
      <c r="B20" s="111"/>
      <c r="C20" s="111"/>
      <c r="D20" s="111"/>
      <c r="E20" s="111"/>
      <c r="F20" s="112"/>
      <c r="G20" s="20"/>
    </row>
    <row r="21" spans="1:7" ht="14.4" customHeight="1" thickBot="1" x14ac:dyDescent="0.35">
      <c r="A21" s="107"/>
      <c r="B21" s="104" t="s">
        <v>13</v>
      </c>
      <c r="C21" s="104"/>
      <c r="D21" s="104"/>
      <c r="E21" s="104"/>
      <c r="F21" s="105"/>
      <c r="G21" s="20"/>
    </row>
    <row r="22" spans="1:7" ht="14.4" customHeight="1" thickTop="1" x14ac:dyDescent="0.3">
      <c r="A22" s="107"/>
      <c r="B22" s="119"/>
      <c r="C22" s="109"/>
      <c r="D22" s="109"/>
      <c r="E22" s="109"/>
      <c r="F22" s="110"/>
      <c r="G22" s="20"/>
    </row>
    <row r="23" spans="1:7" ht="14.4" customHeight="1" x14ac:dyDescent="0.3">
      <c r="A23" s="107"/>
      <c r="B23" s="111"/>
      <c r="C23" s="111"/>
      <c r="D23" s="111"/>
      <c r="E23" s="111"/>
      <c r="F23" s="112"/>
      <c r="G23" s="20"/>
    </row>
    <row r="24" spans="1:7" ht="14.4" customHeight="1" x14ac:dyDescent="0.3">
      <c r="A24" s="107"/>
      <c r="B24" s="111"/>
      <c r="C24" s="111"/>
      <c r="D24" s="111"/>
      <c r="E24" s="111"/>
      <c r="F24" s="112"/>
      <c r="G24" s="20"/>
    </row>
    <row r="25" spans="1:7" ht="14.4" customHeight="1" x14ac:dyDescent="0.3">
      <c r="A25" s="107"/>
      <c r="B25" s="111"/>
      <c r="C25" s="111"/>
      <c r="D25" s="111"/>
      <c r="E25" s="111"/>
      <c r="F25" s="112"/>
      <c r="G25" s="20"/>
    </row>
    <row r="26" spans="1:7" ht="14.4" customHeight="1" x14ac:dyDescent="0.3">
      <c r="A26" s="107"/>
      <c r="B26" s="111"/>
      <c r="C26" s="111"/>
      <c r="D26" s="111"/>
      <c r="E26" s="111"/>
      <c r="F26" s="112"/>
      <c r="G26" s="20"/>
    </row>
    <row r="27" spans="1:7" ht="14.4" customHeight="1" x14ac:dyDescent="0.3">
      <c r="A27" s="107"/>
      <c r="B27" s="111"/>
      <c r="C27" s="111"/>
      <c r="D27" s="111"/>
      <c r="E27" s="111"/>
      <c r="F27" s="112"/>
      <c r="G27" s="20"/>
    </row>
    <row r="28" spans="1:7" ht="14.4" customHeight="1" x14ac:dyDescent="0.3">
      <c r="A28" s="107"/>
      <c r="B28" s="111"/>
      <c r="C28" s="111"/>
      <c r="D28" s="111"/>
      <c r="E28" s="111"/>
      <c r="F28" s="112"/>
      <c r="G28" s="20"/>
    </row>
    <row r="29" spans="1:7" ht="14.4" customHeight="1" x14ac:dyDescent="0.3">
      <c r="A29" s="107"/>
      <c r="B29" s="111"/>
      <c r="C29" s="111"/>
      <c r="D29" s="111"/>
      <c r="E29" s="111"/>
      <c r="F29" s="112"/>
      <c r="G29" s="20"/>
    </row>
    <row r="30" spans="1:7" ht="14.4" customHeight="1" x14ac:dyDescent="0.3">
      <c r="A30" s="107"/>
      <c r="B30" s="111"/>
      <c r="C30" s="111"/>
      <c r="D30" s="111"/>
      <c r="E30" s="111"/>
      <c r="F30" s="112"/>
      <c r="G30" s="20"/>
    </row>
    <row r="31" spans="1:7" ht="14.4" customHeight="1" x14ac:dyDescent="0.3">
      <c r="A31" s="107"/>
      <c r="B31" s="111"/>
      <c r="C31" s="111"/>
      <c r="D31" s="111"/>
      <c r="E31" s="111"/>
      <c r="F31" s="112"/>
      <c r="G31" s="20"/>
    </row>
    <row r="32" spans="1:7" ht="14.4" customHeight="1" thickBot="1" x14ac:dyDescent="0.35">
      <c r="A32" s="107"/>
      <c r="B32" s="104" t="s">
        <v>252</v>
      </c>
      <c r="C32" s="104"/>
      <c r="D32" s="104"/>
      <c r="E32" s="104"/>
      <c r="F32" s="105"/>
      <c r="G32" s="20"/>
    </row>
    <row r="33" spans="1:7" ht="14.4" customHeight="1" thickTop="1" x14ac:dyDescent="0.3">
      <c r="A33" s="107"/>
      <c r="B33" s="109"/>
      <c r="C33" s="109"/>
      <c r="D33" s="109"/>
      <c r="E33" s="109"/>
      <c r="F33" s="110"/>
      <c r="G33" s="20"/>
    </row>
    <row r="34" spans="1:7" ht="14.4" customHeight="1" x14ac:dyDescent="0.3">
      <c r="A34" s="107"/>
      <c r="B34" s="111"/>
      <c r="C34" s="111"/>
      <c r="D34" s="111"/>
      <c r="E34" s="111"/>
      <c r="F34" s="112"/>
      <c r="G34" s="20"/>
    </row>
    <row r="35" spans="1:7" ht="14.4" customHeight="1" x14ac:dyDescent="0.3">
      <c r="A35" s="107"/>
      <c r="B35" s="111"/>
      <c r="C35" s="111"/>
      <c r="D35" s="111"/>
      <c r="E35" s="111"/>
      <c r="F35" s="112"/>
      <c r="G35" s="20"/>
    </row>
    <row r="36" spans="1:7" ht="14.4" customHeight="1" x14ac:dyDescent="0.3">
      <c r="A36" s="107"/>
      <c r="B36" s="111"/>
      <c r="C36" s="111"/>
      <c r="D36" s="111"/>
      <c r="E36" s="111"/>
      <c r="F36" s="112"/>
      <c r="G36" s="20"/>
    </row>
    <row r="37" spans="1:7" ht="14.4" customHeight="1" thickBot="1" x14ac:dyDescent="0.35">
      <c r="A37" s="107"/>
      <c r="B37" s="104" t="s">
        <v>253</v>
      </c>
      <c r="C37" s="104"/>
      <c r="D37" s="104"/>
      <c r="E37" s="104"/>
      <c r="F37" s="105"/>
      <c r="G37" s="20"/>
    </row>
    <row r="38" spans="1:7" ht="14.4" customHeight="1" thickTop="1" x14ac:dyDescent="0.3">
      <c r="A38" s="107"/>
      <c r="B38" s="109"/>
      <c r="C38" s="109"/>
      <c r="D38" s="109"/>
      <c r="E38" s="109"/>
      <c r="F38" s="110"/>
      <c r="G38" s="20"/>
    </row>
    <row r="39" spans="1:7" ht="14.4" customHeight="1" x14ac:dyDescent="0.3">
      <c r="A39" s="107"/>
      <c r="B39" s="111"/>
      <c r="C39" s="111"/>
      <c r="D39" s="111"/>
      <c r="E39" s="111"/>
      <c r="F39" s="112"/>
      <c r="G39" s="20"/>
    </row>
    <row r="40" spans="1:7" ht="14.4" customHeight="1" x14ac:dyDescent="0.3">
      <c r="A40" s="107"/>
      <c r="B40" s="111"/>
      <c r="C40" s="111"/>
      <c r="D40" s="111"/>
      <c r="E40" s="111"/>
      <c r="F40" s="112"/>
      <c r="G40" s="20"/>
    </row>
    <row r="41" spans="1:7" ht="14.4" customHeight="1" x14ac:dyDescent="0.3">
      <c r="A41" s="107"/>
      <c r="B41" s="111"/>
      <c r="C41" s="111"/>
      <c r="D41" s="111"/>
      <c r="E41" s="111"/>
      <c r="F41" s="112"/>
      <c r="G41" s="20"/>
    </row>
    <row r="42" spans="1:7" ht="15" thickBot="1" x14ac:dyDescent="0.35">
      <c r="A42" s="108"/>
      <c r="B42" s="113"/>
      <c r="C42" s="113"/>
      <c r="D42" s="113"/>
      <c r="E42" s="113"/>
      <c r="F42" s="114"/>
      <c r="G42" s="20"/>
    </row>
    <row r="43" spans="1:7" x14ac:dyDescent="0.3">
      <c r="A43" s="20"/>
      <c r="B43" s="20"/>
      <c r="C43" s="20"/>
      <c r="D43" s="20"/>
      <c r="E43" s="20"/>
      <c r="F43" s="20"/>
      <c r="G43" s="20"/>
    </row>
    <row r="44" spans="1:7" x14ac:dyDescent="0.3">
      <c r="A44" s="20"/>
      <c r="B44" s="20"/>
      <c r="C44" s="20"/>
      <c r="D44" s="20"/>
      <c r="E44" s="20"/>
      <c r="F44" s="20"/>
      <c r="G44" s="20"/>
    </row>
    <row r="45" spans="1:7" hidden="1" x14ac:dyDescent="0.3"/>
    <row r="46" spans="1:7" hidden="1" x14ac:dyDescent="0.3"/>
    <row r="47" spans="1:7" ht="14.4" hidden="1" customHeight="1" x14ac:dyDescent="0.3"/>
    <row r="48" spans="1:7" hidden="1" x14ac:dyDescent="0.3"/>
    <row r="49" ht="15" hidden="1" customHeight="1" x14ac:dyDescent="0.3"/>
    <row r="50" ht="15" hidden="1" customHeight="1" x14ac:dyDescent="0.3"/>
    <row r="51" ht="14.4" hidden="1" customHeight="1" x14ac:dyDescent="0.3"/>
    <row r="52" ht="15" hidden="1" customHeight="1" x14ac:dyDescent="0.3"/>
    <row r="53" ht="15" hidden="1" customHeight="1" x14ac:dyDescent="0.3"/>
    <row r="54" ht="14.4" hidden="1" customHeight="1" x14ac:dyDescent="0.3"/>
    <row r="55" ht="14.4" hidden="1" customHeight="1" x14ac:dyDescent="0.3"/>
    <row r="56" ht="14.4" hidden="1" customHeight="1" x14ac:dyDescent="0.3"/>
    <row r="57" ht="14.4" hidden="1" customHeight="1" x14ac:dyDescent="0.3"/>
    <row r="58" ht="14.4" hidden="1" customHeight="1" x14ac:dyDescent="0.3"/>
    <row r="59" ht="15" hidden="1" customHeight="1" x14ac:dyDescent="0.3"/>
    <row r="60" ht="15" hidden="1" customHeight="1" x14ac:dyDescent="0.3"/>
    <row r="61" ht="14.4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idden="1" x14ac:dyDescent="0.3"/>
  </sheetData>
  <sheetProtection password="C4B4" sheet="1" objects="1" scenarios="1"/>
  <mergeCells count="20">
    <mergeCell ref="C9:F9"/>
    <mergeCell ref="C10:F10"/>
    <mergeCell ref="A12:A13"/>
    <mergeCell ref="C12:F12"/>
    <mergeCell ref="C13:F13"/>
    <mergeCell ref="A15:A42"/>
    <mergeCell ref="B15:F15"/>
    <mergeCell ref="B16:F20"/>
    <mergeCell ref="B21:F21"/>
    <mergeCell ref="B22:F31"/>
    <mergeCell ref="B32:F32"/>
    <mergeCell ref="B33:F36"/>
    <mergeCell ref="B37:F37"/>
    <mergeCell ref="B38:F42"/>
    <mergeCell ref="C8:F8"/>
    <mergeCell ref="A1:F1"/>
    <mergeCell ref="A2:F2"/>
    <mergeCell ref="D4:F4"/>
    <mergeCell ref="D5:F5"/>
    <mergeCell ref="C7:F7"/>
  </mergeCells>
  <conditionalFormatting sqref="B9">
    <cfRule type="cellIs" dxfId="41" priority="6" operator="greaterThanOrEqual">
      <formula>"4."</formula>
    </cfRule>
  </conditionalFormatting>
  <conditionalFormatting sqref="B10">
    <cfRule type="cellIs" dxfId="40" priority="5" operator="greaterThanOrEqual">
      <formula>"4.1"</formula>
    </cfRule>
  </conditionalFormatting>
  <conditionalFormatting sqref="C9:F9">
    <cfRule type="cellIs" dxfId="39" priority="4" operator="notEqual">
      <formula>"xxx"</formula>
    </cfRule>
  </conditionalFormatting>
  <conditionalFormatting sqref="C10:F10">
    <cfRule type="cellIs" dxfId="38" priority="3" operator="notEqual">
      <formula>"xxx"</formula>
    </cfRule>
  </conditionalFormatting>
  <conditionalFormatting sqref="I9">
    <cfRule type="cellIs" dxfId="37" priority="2" operator="greaterThanOrEqual">
      <formula>"4."</formula>
    </cfRule>
  </conditionalFormatting>
  <conditionalFormatting sqref="I10:I13">
    <cfRule type="cellIs" dxfId="36" priority="1" operator="greaterThanOrEqual">
      <formula>"4.1"</formula>
    </cfRule>
  </conditionalFormatting>
  <pageMargins left="0.55118110236220474" right="0.37" top="0.39" bottom="0.39" header="0.19" footer="0.19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47130BDC-9189-47F4-8B36-216801119C8B}">
            <xm:f>'libellé actions prioritaires'!$C$16</xm:f>
            <x14:dxf>
              <fill>
                <patternFill>
                  <bgColor rgb="FFFFC000"/>
                </patternFill>
              </fill>
            </x14:dxf>
          </x14:cfRule>
          <x14:cfRule type="cellIs" priority="14" operator="equal" id="{AFE2B93B-A378-4BDD-A46E-363C1181B9F1}">
            <xm:f>'libellé actions prioritaires'!$C$12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6FF4F80-1445-47F3-8BF9-36711B7E919A}">
            <xm:f>'libellé actions prioritaires'!$C$9</xm:f>
            <x14:dxf>
              <fill>
                <patternFill>
                  <bgColor rgb="FF00B0F0"/>
                </patternFill>
              </fill>
            </x14:dxf>
          </x14:cfRule>
          <x14:cfRule type="cellIs" priority="18" operator="equal" id="{EF20B866-60DE-4551-A012-3AD6E49E6EF4}">
            <xm:f>'libellé actions prioritaires'!$C$4</xm:f>
            <x14:dxf>
              <fill>
                <patternFill>
                  <bgColor rgb="FF00B050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ellIs" priority="7" operator="greaterThanOrEqual" id="{7BF7397E-E095-49ED-A30B-38CA62D9D246}">
            <xm:f>'libellé actions prioritaires'!$B$16</xm:f>
            <x14:dxf>
              <fill>
                <patternFill>
                  <bgColor rgb="FFFFC000"/>
                </patternFill>
              </fill>
            </x14:dxf>
          </x14:cfRule>
          <x14:cfRule type="cellIs" priority="10" operator="between" id="{217D8099-4371-4FA1-B051-6CA2A55930D6}">
            <xm:f>'libellé actions prioritaires'!$B$12</xm:f>
            <xm:f>'libellé actions prioritaires'!$B$15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1E7A3FD2-F336-4788-801F-FA7C0AEDA633}">
            <xm:f>'libellé actions prioritaires'!$B$9</xm:f>
            <xm:f>'libellé actions prioritaires'!$B$11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lessThanOrEqual" id="{8A575031-5245-4465-AD10-D20677C1DF41}">
            <xm:f>'libellé actions prioritaires'!$B$8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8" operator="equal" id="{61C6280A-5888-43BF-92CF-74F3692CC7FE}">
            <xm:f>'libellé actions prioritaires'!$D$16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BB7A76F3-3C5C-4FBF-B419-93662816BCFC}">
            <xm:f>'libellé actions prioritaires'!$D$13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85CC672-5F4B-427C-AF5E-18363548D924}">
            <xm:f>'libellé actions prioritaires'!$D$10</xm:f>
            <x14:dxf>
              <fill>
                <patternFill>
                  <bgColor rgb="FF00B0F0"/>
                </patternFill>
              </fill>
            </x14:dxf>
          </x14:cfRule>
          <x14:cfRule type="cellIs" priority="16" operator="equal" id="{2C55B9AF-0DCD-430B-82BF-4BE0CA5613D6}">
            <xm:f>'libellé actions prioritaires'!$D$4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cellIs" priority="19" operator="equal" id="{163A7470-EDB3-4A76-B234-812C6004E974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E3DEC1D-48EA-4060-9473-2AD98B7CE611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21" operator="equal" id="{D483C811-CF90-4B6B-8F14-891357B7E7D5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A5:B5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'libellé actions prioritaires'!$A$3:$A$16</xm:f>
          </x14:formula1>
          <xm:sqref>C8:F8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zoomScaleSheetLayoutView="100" workbookViewId="0">
      <selection activeCell="B12" sqref="B12"/>
    </sheetView>
  </sheetViews>
  <sheetFormatPr baseColWidth="10" defaultColWidth="0" defaultRowHeight="14.4" zeroHeight="1" x14ac:dyDescent="0.3"/>
  <cols>
    <col min="1" max="1" width="22.6640625" style="21" customWidth="1"/>
    <col min="2" max="2" width="11.5546875" style="21" customWidth="1"/>
    <col min="3" max="6" width="12.6640625" style="21" customWidth="1"/>
    <col min="7" max="7" width="5.44140625" style="21" customWidth="1"/>
    <col min="8" max="9" width="0" style="21" hidden="1" customWidth="1"/>
    <col min="10" max="16384" width="11.5546875" style="21" hidden="1"/>
  </cols>
  <sheetData>
    <row r="1" spans="1:9" ht="24.6" customHeight="1" x14ac:dyDescent="0.3">
      <c r="A1" s="96" t="s">
        <v>243</v>
      </c>
      <c r="B1" s="96"/>
      <c r="C1" s="96"/>
      <c r="D1" s="96"/>
      <c r="E1" s="96"/>
      <c r="F1" s="96"/>
      <c r="G1" s="20"/>
    </row>
    <row r="2" spans="1:9" ht="37.950000000000003" customHeight="1" x14ac:dyDescent="0.3">
      <c r="A2" s="97" t="s">
        <v>242</v>
      </c>
      <c r="B2" s="97"/>
      <c r="C2" s="97"/>
      <c r="D2" s="97"/>
      <c r="E2" s="97"/>
      <c r="F2" s="97"/>
      <c r="G2" s="20"/>
    </row>
    <row r="3" spans="1:9" ht="17.399999999999999" customHeight="1" x14ac:dyDescent="0.3">
      <c r="A3" s="20"/>
      <c r="B3" s="22"/>
      <c r="C3" s="23"/>
      <c r="D3" s="23"/>
      <c r="E3" s="23"/>
      <c r="F3" s="23"/>
      <c r="G3" s="20"/>
    </row>
    <row r="4" spans="1:9" ht="19.2" customHeight="1" x14ac:dyDescent="0.3">
      <c r="A4" s="70" t="s">
        <v>20</v>
      </c>
      <c r="B4" s="69" t="s">
        <v>21</v>
      </c>
      <c r="C4" s="69" t="s">
        <v>22</v>
      </c>
      <c r="D4" s="98" t="s">
        <v>132</v>
      </c>
      <c r="E4" s="98"/>
      <c r="F4" s="98"/>
      <c r="G4" s="20"/>
    </row>
    <row r="5" spans="1:9" ht="22.95" customHeight="1" x14ac:dyDescent="0.3">
      <c r="A5" s="71" t="e">
        <f>Introduction!A5</f>
        <v>#N/A</v>
      </c>
      <c r="B5" s="71" t="e">
        <f>Introduction!C5</f>
        <v>#N/A</v>
      </c>
      <c r="C5" s="71" t="str">
        <f>Introduction!D5</f>
        <v>Dept_</v>
      </c>
      <c r="D5" s="101" t="str">
        <f>Introduction!E5</f>
        <v>-</v>
      </c>
      <c r="E5" s="101"/>
      <c r="F5" s="101"/>
      <c r="G5" s="20"/>
    </row>
    <row r="6" spans="1:9" x14ac:dyDescent="0.3">
      <c r="A6" s="20"/>
      <c r="B6" s="23"/>
      <c r="C6" s="23"/>
      <c r="D6" s="23"/>
      <c r="E6" s="23"/>
      <c r="F6" s="23"/>
      <c r="G6" s="20"/>
    </row>
    <row r="7" spans="1:9" ht="22.95" customHeight="1" x14ac:dyDescent="0.3">
      <c r="A7" s="24" t="s">
        <v>10</v>
      </c>
      <c r="B7" s="25" t="e">
        <f>VLOOKUP(C8,'libellé actions prioritaires'!A4:D16,4,FALSE)</f>
        <v>#N/A</v>
      </c>
      <c r="C7" s="115" t="e">
        <f>VLOOKUP(C8,'libellé actions prioritaires'!A4:D16,3,FALSE)</f>
        <v>#N/A</v>
      </c>
      <c r="D7" s="115"/>
      <c r="E7" s="115"/>
      <c r="F7" s="115"/>
      <c r="G7" s="20"/>
    </row>
    <row r="8" spans="1:9" ht="44.4" customHeight="1" x14ac:dyDescent="0.3">
      <c r="A8" s="26" t="s">
        <v>250</v>
      </c>
      <c r="B8" s="27" t="e">
        <f>VLOOKUP(C8,'libellé actions prioritaires'!A4:D16,2,FALSE)</f>
        <v>#N/A</v>
      </c>
      <c r="C8" s="116" t="s">
        <v>16</v>
      </c>
      <c r="D8" s="116"/>
      <c r="E8" s="116"/>
      <c r="F8" s="116"/>
      <c r="G8" s="20"/>
    </row>
    <row r="9" spans="1:9" ht="21.6" customHeight="1" x14ac:dyDescent="0.3">
      <c r="A9" s="34"/>
      <c r="B9" s="32" t="e">
        <f>B7</f>
        <v>#N/A</v>
      </c>
      <c r="C9" s="122" t="e">
        <f>VLOOKUP(C8,'libellé actions prioritaires'!A4:E16,5,FALSE)</f>
        <v>#N/A</v>
      </c>
      <c r="D9" s="122"/>
      <c r="E9" s="122"/>
      <c r="F9" s="122"/>
      <c r="G9" s="20"/>
      <c r="I9" s="32"/>
    </row>
    <row r="10" spans="1:9" ht="21.6" customHeight="1" x14ac:dyDescent="0.3">
      <c r="A10" s="34"/>
      <c r="B10" s="32" t="e">
        <f>B8</f>
        <v>#N/A</v>
      </c>
      <c r="C10" s="122" t="e">
        <f>VLOOKUP(C8,'libellé actions prioritaires'!A4:F16,6,FALSE)</f>
        <v>#N/A</v>
      </c>
      <c r="D10" s="122"/>
      <c r="E10" s="122"/>
      <c r="F10" s="122"/>
      <c r="G10" s="20"/>
      <c r="I10" s="32"/>
    </row>
    <row r="11" spans="1:9" ht="13.8" customHeight="1" x14ac:dyDescent="0.3">
      <c r="A11" s="34"/>
      <c r="B11" s="34"/>
      <c r="C11" s="34"/>
      <c r="D11" s="34"/>
      <c r="E11" s="34"/>
      <c r="F11" s="34"/>
      <c r="G11" s="20"/>
      <c r="I11" s="32"/>
    </row>
    <row r="12" spans="1:9" ht="18" customHeight="1" x14ac:dyDescent="0.3">
      <c r="A12" s="120" t="s">
        <v>309</v>
      </c>
      <c r="B12" s="72" t="s">
        <v>310</v>
      </c>
      <c r="C12" s="121"/>
      <c r="D12" s="121"/>
      <c r="E12" s="121"/>
      <c r="F12" s="121"/>
      <c r="G12" s="20"/>
      <c r="I12" s="32"/>
    </row>
    <row r="13" spans="1:9" ht="18" customHeight="1" x14ac:dyDescent="0.3">
      <c r="A13" s="120"/>
      <c r="B13" s="72" t="s">
        <v>311</v>
      </c>
      <c r="C13" s="121"/>
      <c r="D13" s="121"/>
      <c r="E13" s="121"/>
      <c r="F13" s="121"/>
      <c r="G13" s="20"/>
      <c r="I13" s="32"/>
    </row>
    <row r="14" spans="1:9" ht="16.8" customHeight="1" thickBot="1" x14ac:dyDescent="0.35">
      <c r="A14" s="20"/>
      <c r="B14" s="20"/>
      <c r="C14" s="20"/>
      <c r="D14" s="20"/>
      <c r="E14" s="20"/>
      <c r="F14" s="20"/>
    </row>
    <row r="15" spans="1:9" ht="14.4" customHeight="1" thickBot="1" x14ac:dyDescent="0.35">
      <c r="A15" s="106" t="s">
        <v>304</v>
      </c>
      <c r="B15" s="117" t="s">
        <v>254</v>
      </c>
      <c r="C15" s="117"/>
      <c r="D15" s="117"/>
      <c r="E15" s="117"/>
      <c r="F15" s="118"/>
      <c r="G15" s="20"/>
    </row>
    <row r="16" spans="1:9" ht="14.4" customHeight="1" thickTop="1" x14ac:dyDescent="0.3">
      <c r="A16" s="107"/>
      <c r="B16" s="119"/>
      <c r="C16" s="109"/>
      <c r="D16" s="109"/>
      <c r="E16" s="109"/>
      <c r="F16" s="110"/>
      <c r="G16" s="20"/>
    </row>
    <row r="17" spans="1:7" ht="14.4" customHeight="1" x14ac:dyDescent="0.3">
      <c r="A17" s="107"/>
      <c r="B17" s="111"/>
      <c r="C17" s="111"/>
      <c r="D17" s="111"/>
      <c r="E17" s="111"/>
      <c r="F17" s="112"/>
      <c r="G17" s="20"/>
    </row>
    <row r="18" spans="1:7" ht="14.4" customHeight="1" x14ac:dyDescent="0.3">
      <c r="A18" s="107"/>
      <c r="B18" s="111"/>
      <c r="C18" s="111"/>
      <c r="D18" s="111"/>
      <c r="E18" s="111"/>
      <c r="F18" s="112"/>
      <c r="G18" s="20"/>
    </row>
    <row r="19" spans="1:7" ht="14.4" customHeight="1" x14ac:dyDescent="0.3">
      <c r="A19" s="107"/>
      <c r="B19" s="111"/>
      <c r="C19" s="111"/>
      <c r="D19" s="111"/>
      <c r="E19" s="111"/>
      <c r="F19" s="112"/>
      <c r="G19" s="20"/>
    </row>
    <row r="20" spans="1:7" ht="14.4" customHeight="1" x14ac:dyDescent="0.3">
      <c r="A20" s="107"/>
      <c r="B20" s="111"/>
      <c r="C20" s="111"/>
      <c r="D20" s="111"/>
      <c r="E20" s="111"/>
      <c r="F20" s="112"/>
      <c r="G20" s="20"/>
    </row>
    <row r="21" spans="1:7" ht="14.4" customHeight="1" thickBot="1" x14ac:dyDescent="0.35">
      <c r="A21" s="107"/>
      <c r="B21" s="104" t="s">
        <v>13</v>
      </c>
      <c r="C21" s="104"/>
      <c r="D21" s="104"/>
      <c r="E21" s="104"/>
      <c r="F21" s="105"/>
      <c r="G21" s="20"/>
    </row>
    <row r="22" spans="1:7" ht="14.4" customHeight="1" thickTop="1" x14ac:dyDescent="0.3">
      <c r="A22" s="107"/>
      <c r="B22" s="119"/>
      <c r="C22" s="109"/>
      <c r="D22" s="109"/>
      <c r="E22" s="109"/>
      <c r="F22" s="110"/>
      <c r="G22" s="20"/>
    </row>
    <row r="23" spans="1:7" ht="14.4" customHeight="1" x14ac:dyDescent="0.3">
      <c r="A23" s="107"/>
      <c r="B23" s="111"/>
      <c r="C23" s="111"/>
      <c r="D23" s="111"/>
      <c r="E23" s="111"/>
      <c r="F23" s="112"/>
      <c r="G23" s="20"/>
    </row>
    <row r="24" spans="1:7" ht="14.4" customHeight="1" x14ac:dyDescent="0.3">
      <c r="A24" s="107"/>
      <c r="B24" s="111"/>
      <c r="C24" s="111"/>
      <c r="D24" s="111"/>
      <c r="E24" s="111"/>
      <c r="F24" s="112"/>
      <c r="G24" s="20"/>
    </row>
    <row r="25" spans="1:7" ht="14.4" customHeight="1" x14ac:dyDescent="0.3">
      <c r="A25" s="107"/>
      <c r="B25" s="111"/>
      <c r="C25" s="111"/>
      <c r="D25" s="111"/>
      <c r="E25" s="111"/>
      <c r="F25" s="112"/>
      <c r="G25" s="20"/>
    </row>
    <row r="26" spans="1:7" ht="14.4" customHeight="1" x14ac:dyDescent="0.3">
      <c r="A26" s="107"/>
      <c r="B26" s="111"/>
      <c r="C26" s="111"/>
      <c r="D26" s="111"/>
      <c r="E26" s="111"/>
      <c r="F26" s="112"/>
      <c r="G26" s="20"/>
    </row>
    <row r="27" spans="1:7" ht="14.4" customHeight="1" x14ac:dyDescent="0.3">
      <c r="A27" s="107"/>
      <c r="B27" s="111"/>
      <c r="C27" s="111"/>
      <c r="D27" s="111"/>
      <c r="E27" s="111"/>
      <c r="F27" s="112"/>
      <c r="G27" s="20"/>
    </row>
    <row r="28" spans="1:7" ht="14.4" customHeight="1" x14ac:dyDescent="0.3">
      <c r="A28" s="107"/>
      <c r="B28" s="111"/>
      <c r="C28" s="111"/>
      <c r="D28" s="111"/>
      <c r="E28" s="111"/>
      <c r="F28" s="112"/>
      <c r="G28" s="20"/>
    </row>
    <row r="29" spans="1:7" ht="14.4" customHeight="1" x14ac:dyDescent="0.3">
      <c r="A29" s="107"/>
      <c r="B29" s="111"/>
      <c r="C29" s="111"/>
      <c r="D29" s="111"/>
      <c r="E29" s="111"/>
      <c r="F29" s="112"/>
      <c r="G29" s="20"/>
    </row>
    <row r="30" spans="1:7" ht="14.4" customHeight="1" x14ac:dyDescent="0.3">
      <c r="A30" s="107"/>
      <c r="B30" s="111"/>
      <c r="C30" s="111"/>
      <c r="D30" s="111"/>
      <c r="E30" s="111"/>
      <c r="F30" s="112"/>
      <c r="G30" s="20"/>
    </row>
    <row r="31" spans="1:7" ht="14.4" customHeight="1" x14ac:dyDescent="0.3">
      <c r="A31" s="107"/>
      <c r="B31" s="111"/>
      <c r="C31" s="111"/>
      <c r="D31" s="111"/>
      <c r="E31" s="111"/>
      <c r="F31" s="112"/>
      <c r="G31" s="20"/>
    </row>
    <row r="32" spans="1:7" ht="14.4" customHeight="1" thickBot="1" x14ac:dyDescent="0.35">
      <c r="A32" s="107"/>
      <c r="B32" s="104" t="s">
        <v>252</v>
      </c>
      <c r="C32" s="104"/>
      <c r="D32" s="104"/>
      <c r="E32" s="104"/>
      <c r="F32" s="105"/>
      <c r="G32" s="20"/>
    </row>
    <row r="33" spans="1:7" ht="14.4" customHeight="1" thickTop="1" x14ac:dyDescent="0.3">
      <c r="A33" s="107"/>
      <c r="B33" s="109"/>
      <c r="C33" s="109"/>
      <c r="D33" s="109"/>
      <c r="E33" s="109"/>
      <c r="F33" s="110"/>
      <c r="G33" s="20"/>
    </row>
    <row r="34" spans="1:7" ht="14.4" customHeight="1" x14ac:dyDescent="0.3">
      <c r="A34" s="107"/>
      <c r="B34" s="111"/>
      <c r="C34" s="111"/>
      <c r="D34" s="111"/>
      <c r="E34" s="111"/>
      <c r="F34" s="112"/>
      <c r="G34" s="20"/>
    </row>
    <row r="35" spans="1:7" ht="14.4" customHeight="1" x14ac:dyDescent="0.3">
      <c r="A35" s="107"/>
      <c r="B35" s="111"/>
      <c r="C35" s="111"/>
      <c r="D35" s="111"/>
      <c r="E35" s="111"/>
      <c r="F35" s="112"/>
      <c r="G35" s="20"/>
    </row>
    <row r="36" spans="1:7" ht="14.4" customHeight="1" x14ac:dyDescent="0.3">
      <c r="A36" s="107"/>
      <c r="B36" s="111"/>
      <c r="C36" s="111"/>
      <c r="D36" s="111"/>
      <c r="E36" s="111"/>
      <c r="F36" s="112"/>
      <c r="G36" s="20"/>
    </row>
    <row r="37" spans="1:7" ht="14.4" customHeight="1" thickBot="1" x14ac:dyDescent="0.35">
      <c r="A37" s="107"/>
      <c r="B37" s="104" t="s">
        <v>253</v>
      </c>
      <c r="C37" s="104"/>
      <c r="D37" s="104"/>
      <c r="E37" s="104"/>
      <c r="F37" s="105"/>
      <c r="G37" s="20"/>
    </row>
    <row r="38" spans="1:7" ht="14.4" customHeight="1" thickTop="1" x14ac:dyDescent="0.3">
      <c r="A38" s="107"/>
      <c r="B38" s="109"/>
      <c r="C38" s="109"/>
      <c r="D38" s="109"/>
      <c r="E38" s="109"/>
      <c r="F38" s="110"/>
      <c r="G38" s="20"/>
    </row>
    <row r="39" spans="1:7" ht="14.4" customHeight="1" x14ac:dyDescent="0.3">
      <c r="A39" s="107"/>
      <c r="B39" s="111"/>
      <c r="C39" s="111"/>
      <c r="D39" s="111"/>
      <c r="E39" s="111"/>
      <c r="F39" s="112"/>
      <c r="G39" s="20"/>
    </row>
    <row r="40" spans="1:7" ht="14.4" customHeight="1" x14ac:dyDescent="0.3">
      <c r="A40" s="107"/>
      <c r="B40" s="111"/>
      <c r="C40" s="111"/>
      <c r="D40" s="111"/>
      <c r="E40" s="111"/>
      <c r="F40" s="112"/>
      <c r="G40" s="20"/>
    </row>
    <row r="41" spans="1:7" ht="14.4" customHeight="1" x14ac:dyDescent="0.3">
      <c r="A41" s="107"/>
      <c r="B41" s="111"/>
      <c r="C41" s="111"/>
      <c r="D41" s="111"/>
      <c r="E41" s="111"/>
      <c r="F41" s="112"/>
      <c r="G41" s="20"/>
    </row>
    <row r="42" spans="1:7" ht="15" thickBot="1" x14ac:dyDescent="0.35">
      <c r="A42" s="108"/>
      <c r="B42" s="113"/>
      <c r="C42" s="113"/>
      <c r="D42" s="113"/>
      <c r="E42" s="113"/>
      <c r="F42" s="114"/>
      <c r="G42" s="20"/>
    </row>
    <row r="43" spans="1:7" x14ac:dyDescent="0.3">
      <c r="A43" s="20"/>
      <c r="B43" s="20"/>
      <c r="C43" s="20"/>
      <c r="D43" s="20"/>
      <c r="E43" s="20"/>
      <c r="F43" s="20"/>
      <c r="G43" s="20"/>
    </row>
    <row r="44" spans="1:7" x14ac:dyDescent="0.3">
      <c r="A44" s="20"/>
      <c r="B44" s="20"/>
      <c r="C44" s="20"/>
      <c r="D44" s="20"/>
      <c r="E44" s="20"/>
      <c r="F44" s="20"/>
      <c r="G44" s="20"/>
    </row>
    <row r="45" spans="1:7" hidden="1" x14ac:dyDescent="0.3"/>
    <row r="46" spans="1:7" hidden="1" x14ac:dyDescent="0.3"/>
    <row r="47" spans="1:7" ht="14.4" hidden="1" customHeight="1" x14ac:dyDescent="0.3"/>
    <row r="48" spans="1:7" hidden="1" x14ac:dyDescent="0.3"/>
    <row r="49" ht="15" hidden="1" customHeight="1" x14ac:dyDescent="0.3"/>
    <row r="50" ht="15" hidden="1" customHeight="1" x14ac:dyDescent="0.3"/>
    <row r="51" ht="14.4" hidden="1" customHeight="1" x14ac:dyDescent="0.3"/>
    <row r="52" ht="15" hidden="1" customHeight="1" x14ac:dyDescent="0.3"/>
    <row r="53" ht="15" hidden="1" customHeight="1" x14ac:dyDescent="0.3"/>
    <row r="54" ht="14.4" hidden="1" customHeight="1" x14ac:dyDescent="0.3"/>
    <row r="55" ht="14.4" hidden="1" customHeight="1" x14ac:dyDescent="0.3"/>
    <row r="56" ht="14.4" hidden="1" customHeight="1" x14ac:dyDescent="0.3"/>
    <row r="57" ht="14.4" hidden="1" customHeight="1" x14ac:dyDescent="0.3"/>
    <row r="58" ht="14.4" hidden="1" customHeight="1" x14ac:dyDescent="0.3"/>
    <row r="59" ht="15" hidden="1" customHeight="1" x14ac:dyDescent="0.3"/>
    <row r="60" ht="15" hidden="1" customHeight="1" x14ac:dyDescent="0.3"/>
    <row r="61" ht="14.4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idden="1" x14ac:dyDescent="0.3"/>
  </sheetData>
  <sheetProtection password="C4B4" sheet="1" objects="1" scenarios="1"/>
  <mergeCells count="20">
    <mergeCell ref="C9:F9"/>
    <mergeCell ref="C10:F10"/>
    <mergeCell ref="A12:A13"/>
    <mergeCell ref="C12:F12"/>
    <mergeCell ref="C13:F13"/>
    <mergeCell ref="A15:A42"/>
    <mergeCell ref="B15:F15"/>
    <mergeCell ref="B16:F20"/>
    <mergeCell ref="B21:F21"/>
    <mergeCell ref="B22:F31"/>
    <mergeCell ref="B32:F32"/>
    <mergeCell ref="B33:F36"/>
    <mergeCell ref="B37:F37"/>
    <mergeCell ref="B38:F42"/>
    <mergeCell ref="C8:F8"/>
    <mergeCell ref="A1:F1"/>
    <mergeCell ref="A2:F2"/>
    <mergeCell ref="D4:F4"/>
    <mergeCell ref="D5:F5"/>
    <mergeCell ref="C7:F7"/>
  </mergeCells>
  <conditionalFormatting sqref="B9">
    <cfRule type="cellIs" dxfId="20" priority="6" operator="greaterThanOrEqual">
      <formula>"4."</formula>
    </cfRule>
  </conditionalFormatting>
  <conditionalFormatting sqref="B10">
    <cfRule type="cellIs" dxfId="19" priority="5" operator="greaterThanOrEqual">
      <formula>"4.1"</formula>
    </cfRule>
  </conditionalFormatting>
  <conditionalFormatting sqref="C9:F9">
    <cfRule type="cellIs" dxfId="18" priority="4" operator="notEqual">
      <formula>"xxx"</formula>
    </cfRule>
  </conditionalFormatting>
  <conditionalFormatting sqref="C10:F10">
    <cfRule type="cellIs" dxfId="17" priority="3" operator="notEqual">
      <formula>"xxx"</formula>
    </cfRule>
  </conditionalFormatting>
  <conditionalFormatting sqref="I9">
    <cfRule type="cellIs" dxfId="16" priority="2" operator="greaterThanOrEqual">
      <formula>"4."</formula>
    </cfRule>
  </conditionalFormatting>
  <conditionalFormatting sqref="I10:I13">
    <cfRule type="cellIs" dxfId="15" priority="1" operator="greaterThanOrEqual">
      <formula>"4.1"</formula>
    </cfRule>
  </conditionalFormatting>
  <pageMargins left="0.55118110236220474" right="0.37" top="0.39" bottom="0.39" header="0.19" footer="0.19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859DABB2-FC10-4F0E-81ED-B787659F9E9D}">
            <xm:f>'libellé actions prioritaires'!$C$16</xm:f>
            <x14:dxf>
              <fill>
                <patternFill>
                  <bgColor rgb="FFFFC000"/>
                </patternFill>
              </fill>
            </x14:dxf>
          </x14:cfRule>
          <x14:cfRule type="cellIs" priority="14" operator="equal" id="{C4E95E68-DE86-44D4-AF18-CF781D579DBA}">
            <xm:f>'libellé actions prioritaires'!$C$12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77D30CE-8E41-423B-A41F-13983533ADCE}">
            <xm:f>'libellé actions prioritaires'!$C$9</xm:f>
            <x14:dxf>
              <fill>
                <patternFill>
                  <bgColor rgb="FF00B0F0"/>
                </patternFill>
              </fill>
            </x14:dxf>
          </x14:cfRule>
          <x14:cfRule type="cellIs" priority="18" operator="equal" id="{B7E94ED4-73C5-462E-AC77-3BBB490FF62F}">
            <xm:f>'libellé actions prioritaires'!$C$4</xm:f>
            <x14:dxf>
              <fill>
                <patternFill>
                  <bgColor rgb="FF00B050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ellIs" priority="7" operator="greaterThanOrEqual" id="{5E6EEBC9-5292-45DE-839A-2537AF40DC85}">
            <xm:f>'libellé actions prioritaires'!$B$16</xm:f>
            <x14:dxf>
              <fill>
                <patternFill>
                  <bgColor rgb="FFFFC000"/>
                </patternFill>
              </fill>
            </x14:dxf>
          </x14:cfRule>
          <x14:cfRule type="cellIs" priority="10" operator="between" id="{1A47F806-5E7C-4725-AF56-667C591CC224}">
            <xm:f>'libellé actions prioritaires'!$B$12</xm:f>
            <xm:f>'libellé actions prioritaires'!$B$15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FC716A1D-97CC-4354-B5ED-645EEE05056D}">
            <xm:f>'libellé actions prioritaires'!$B$9</xm:f>
            <xm:f>'libellé actions prioritaires'!$B$11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lessThanOrEqual" id="{87E14BDD-3C8D-4AED-9595-F1DC18A5D7DF}">
            <xm:f>'libellé actions prioritaires'!$B$8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8" operator="equal" id="{ECDF1C95-CB76-4876-A3B8-E4F4290FD70D}">
            <xm:f>'libellé actions prioritaires'!$D$16</xm:f>
            <x14:dxf>
              <fill>
                <patternFill>
                  <bgColor rgb="FFFFC000"/>
                </patternFill>
              </fill>
            </x14:dxf>
          </x14:cfRule>
          <x14:cfRule type="cellIs" priority="12" operator="equal" id="{4A9A1AF2-5C25-4BA6-AD5C-6DDCDEC8EC1F}">
            <xm:f>'libellé actions prioritaires'!$D$13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F8DDB6-70FA-474E-8CD4-961064F3E5AC}">
            <xm:f>'libellé actions prioritaires'!$D$10</xm:f>
            <x14:dxf>
              <fill>
                <patternFill>
                  <bgColor rgb="FF00B0F0"/>
                </patternFill>
              </fill>
            </x14:dxf>
          </x14:cfRule>
          <x14:cfRule type="cellIs" priority="16" operator="equal" id="{3362A8E8-D497-40D5-B7C2-58AEF59A274F}">
            <xm:f>'libellé actions prioritaires'!$D$4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cellIs" priority="19" operator="equal" id="{72163BF2-F4BE-4363-965D-2FDF0793AF85}">
            <xm:f>'Feuil2 (2)'!#REF!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51D7D6D-49C5-4858-803E-8BF75C31949C}">
            <xm:f>'Feuil2 (2)'!#REF!</xm:f>
            <x14:dxf>
              <fill>
                <patternFill>
                  <bgColor rgb="FF00B0F0"/>
                </patternFill>
              </fill>
            </x14:dxf>
          </x14:cfRule>
          <x14:cfRule type="cellIs" priority="21" operator="equal" id="{3231D958-116A-4158-B6A1-633E425EC11F}">
            <xm:f>'Feuil2 (2)'!#REF!</xm:f>
            <x14:dxf>
              <fill>
                <patternFill>
                  <bgColor rgb="FF00B050"/>
                </patternFill>
              </fill>
            </x14:dxf>
          </x14:cfRule>
          <xm:sqref>A5:B5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'libellé actions prioritaires'!$A$3:$A$16</xm:f>
          </x14:formula1>
          <xm:sqref>C8:F8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16"/>
  <sheetViews>
    <sheetView zoomScale="85" zoomScaleNormal="85" workbookViewId="0">
      <selection activeCell="F17" sqref="F17"/>
    </sheetView>
  </sheetViews>
  <sheetFormatPr baseColWidth="10" defaultRowHeight="14.4" x14ac:dyDescent="0.3"/>
  <cols>
    <col min="1" max="1" width="106.5546875" style="2" customWidth="1"/>
    <col min="2" max="2" width="5.109375" style="5" customWidth="1"/>
    <col min="3" max="3" width="40.33203125" style="2" customWidth="1"/>
    <col min="4" max="4" width="4.6640625" style="5" customWidth="1"/>
    <col min="5" max="5" width="11.88671875" customWidth="1"/>
    <col min="6" max="6" width="11.88671875" style="36" customWidth="1"/>
  </cols>
  <sheetData>
    <row r="2" spans="1:6" x14ac:dyDescent="0.3">
      <c r="A2" s="3" t="s">
        <v>250</v>
      </c>
      <c r="B2" s="3" t="s">
        <v>15</v>
      </c>
      <c r="C2" s="6" t="s">
        <v>14</v>
      </c>
      <c r="D2" s="3" t="s">
        <v>9</v>
      </c>
    </row>
    <row r="3" spans="1:6" ht="16.2" customHeight="1" x14ac:dyDescent="0.3">
      <c r="A3" s="4" t="s">
        <v>16</v>
      </c>
      <c r="B3" s="16"/>
      <c r="C3" s="4"/>
      <c r="D3" s="16"/>
      <c r="E3" t="s">
        <v>282</v>
      </c>
      <c r="F3" s="36" t="s">
        <v>282</v>
      </c>
    </row>
    <row r="4" spans="1:6" ht="16.2" customHeight="1" x14ac:dyDescent="0.3">
      <c r="A4" s="4" t="s">
        <v>276</v>
      </c>
      <c r="B4" s="17" t="s">
        <v>258</v>
      </c>
      <c r="C4" s="7" t="s">
        <v>0</v>
      </c>
      <c r="D4" s="17" t="s">
        <v>255</v>
      </c>
      <c r="E4" t="s">
        <v>282</v>
      </c>
      <c r="F4" s="36" t="s">
        <v>282</v>
      </c>
    </row>
    <row r="5" spans="1:6" ht="16.2" customHeight="1" x14ac:dyDescent="0.3">
      <c r="A5" s="4" t="s">
        <v>274</v>
      </c>
      <c r="B5" s="17" t="s">
        <v>259</v>
      </c>
      <c r="C5" s="7" t="s">
        <v>0</v>
      </c>
      <c r="D5" s="17" t="s">
        <v>255</v>
      </c>
      <c r="E5" t="s">
        <v>282</v>
      </c>
      <c r="F5" s="36" t="s">
        <v>282</v>
      </c>
    </row>
    <row r="6" spans="1:6" ht="16.2" customHeight="1" x14ac:dyDescent="0.3">
      <c r="A6" s="4" t="s">
        <v>19</v>
      </c>
      <c r="B6" s="17" t="s">
        <v>260</v>
      </c>
      <c r="C6" s="7" t="s">
        <v>0</v>
      </c>
      <c r="D6" s="17" t="s">
        <v>255</v>
      </c>
      <c r="E6" t="s">
        <v>282</v>
      </c>
      <c r="F6" s="36" t="s">
        <v>282</v>
      </c>
    </row>
    <row r="7" spans="1:6" ht="16.2" customHeight="1" x14ac:dyDescent="0.3">
      <c r="A7" s="4" t="s">
        <v>1</v>
      </c>
      <c r="B7" s="17" t="s">
        <v>261</v>
      </c>
      <c r="C7" s="7" t="s">
        <v>0</v>
      </c>
      <c r="D7" s="17" t="s">
        <v>255</v>
      </c>
      <c r="E7" t="s">
        <v>282</v>
      </c>
      <c r="F7" s="36" t="s">
        <v>282</v>
      </c>
    </row>
    <row r="8" spans="1:6" ht="16.2" customHeight="1" x14ac:dyDescent="0.3">
      <c r="A8" s="4" t="s">
        <v>7</v>
      </c>
      <c r="B8" s="17" t="s">
        <v>262</v>
      </c>
      <c r="C8" s="7" t="s">
        <v>0</v>
      </c>
      <c r="D8" s="17" t="s">
        <v>255</v>
      </c>
      <c r="E8" t="s">
        <v>282</v>
      </c>
      <c r="F8" s="36" t="s">
        <v>282</v>
      </c>
    </row>
    <row r="9" spans="1:6" ht="16.2" customHeight="1" x14ac:dyDescent="0.3">
      <c r="A9" s="4" t="s">
        <v>3</v>
      </c>
      <c r="B9" s="18" t="s">
        <v>263</v>
      </c>
      <c r="C9" s="28" t="s">
        <v>2</v>
      </c>
      <c r="D9" s="17" t="s">
        <v>256</v>
      </c>
      <c r="E9" t="s">
        <v>282</v>
      </c>
      <c r="F9" s="36" t="s">
        <v>282</v>
      </c>
    </row>
    <row r="10" spans="1:6" ht="16.2" customHeight="1" x14ac:dyDescent="0.3">
      <c r="A10" s="4" t="s">
        <v>4</v>
      </c>
      <c r="B10" s="18" t="s">
        <v>264</v>
      </c>
      <c r="C10" s="8" t="s">
        <v>2</v>
      </c>
      <c r="D10" s="17" t="s">
        <v>256</v>
      </c>
      <c r="E10" t="s">
        <v>282</v>
      </c>
      <c r="F10" s="36" t="s">
        <v>282</v>
      </c>
    </row>
    <row r="11" spans="1:6" ht="16.2" customHeight="1" x14ac:dyDescent="0.3">
      <c r="A11" s="4" t="s">
        <v>8</v>
      </c>
      <c r="B11" s="18" t="s">
        <v>265</v>
      </c>
      <c r="C11" s="8" t="s">
        <v>2</v>
      </c>
      <c r="D11" s="17" t="s">
        <v>256</v>
      </c>
      <c r="E11" t="s">
        <v>282</v>
      </c>
      <c r="F11" s="36" t="s">
        <v>282</v>
      </c>
    </row>
    <row r="12" spans="1:6" ht="16.2" customHeight="1" x14ac:dyDescent="0.3">
      <c r="A12" s="4" t="s">
        <v>5</v>
      </c>
      <c r="B12" s="17" t="s">
        <v>266</v>
      </c>
      <c r="C12" s="9" t="s">
        <v>275</v>
      </c>
      <c r="D12" s="17" t="s">
        <v>257</v>
      </c>
      <c r="E12" t="s">
        <v>282</v>
      </c>
      <c r="F12" s="36" t="s">
        <v>282</v>
      </c>
    </row>
    <row r="13" spans="1:6" ht="16.2" customHeight="1" x14ac:dyDescent="0.3">
      <c r="A13" s="4" t="s">
        <v>17</v>
      </c>
      <c r="B13" s="17" t="s">
        <v>267</v>
      </c>
      <c r="C13" s="9" t="s">
        <v>275</v>
      </c>
      <c r="D13" s="17" t="s">
        <v>257</v>
      </c>
      <c r="E13" t="s">
        <v>282</v>
      </c>
      <c r="F13" s="36" t="s">
        <v>282</v>
      </c>
    </row>
    <row r="14" spans="1:6" ht="16.2" customHeight="1" x14ac:dyDescent="0.3">
      <c r="A14" s="4" t="s">
        <v>18</v>
      </c>
      <c r="B14" s="17" t="s">
        <v>268</v>
      </c>
      <c r="C14" s="9" t="s">
        <v>275</v>
      </c>
      <c r="D14" s="17" t="s">
        <v>257</v>
      </c>
      <c r="E14" t="s">
        <v>282</v>
      </c>
      <c r="F14" s="36" t="s">
        <v>282</v>
      </c>
    </row>
    <row r="15" spans="1:6" ht="16.2" customHeight="1" x14ac:dyDescent="0.3">
      <c r="A15" s="4" t="s">
        <v>6</v>
      </c>
      <c r="B15" s="17" t="s">
        <v>269</v>
      </c>
      <c r="C15" s="9" t="s">
        <v>275</v>
      </c>
      <c r="D15" s="17" t="s">
        <v>257</v>
      </c>
      <c r="E15" t="s">
        <v>282</v>
      </c>
      <c r="F15" s="36" t="s">
        <v>282</v>
      </c>
    </row>
    <row r="16" spans="1:6" ht="16.2" customHeight="1" x14ac:dyDescent="0.3">
      <c r="A16" s="4" t="s">
        <v>303</v>
      </c>
      <c r="B16" s="17" t="s">
        <v>11</v>
      </c>
      <c r="C16" s="19" t="s">
        <v>283</v>
      </c>
      <c r="D16" s="17" t="s">
        <v>12</v>
      </c>
      <c r="E16" s="35" t="s">
        <v>307</v>
      </c>
      <c r="F16" s="37" t="s">
        <v>308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5"/>
  <sheetViews>
    <sheetView topLeftCell="A172" zoomScaleNormal="100" workbookViewId="0">
      <selection activeCell="B37" sqref="B37"/>
    </sheetView>
  </sheetViews>
  <sheetFormatPr baseColWidth="10" defaultRowHeight="14.4" x14ac:dyDescent="0.3"/>
  <cols>
    <col min="2" max="2" width="106.5546875" style="2" customWidth="1"/>
    <col min="3" max="3" width="10.44140625" customWidth="1"/>
    <col min="4" max="4" width="22.88671875" style="2" customWidth="1"/>
    <col min="7" max="7" width="16.6640625" customWidth="1"/>
  </cols>
  <sheetData>
    <row r="1" spans="1:7" x14ac:dyDescent="0.3">
      <c r="A1" s="10" t="s">
        <v>22</v>
      </c>
      <c r="B1" s="10" t="s">
        <v>132</v>
      </c>
      <c r="C1" s="11" t="s">
        <v>23</v>
      </c>
      <c r="D1" s="11" t="s">
        <v>24</v>
      </c>
      <c r="F1" s="10" t="s">
        <v>22</v>
      </c>
    </row>
    <row r="2" spans="1:7" x14ac:dyDescent="0.3">
      <c r="A2" s="65" t="s">
        <v>143</v>
      </c>
      <c r="B2" s="66" t="s">
        <v>16</v>
      </c>
      <c r="C2" s="67"/>
      <c r="D2" s="67"/>
      <c r="F2" s="63" t="s">
        <v>143</v>
      </c>
      <c r="G2" s="68"/>
    </row>
    <row r="3" spans="1:7" x14ac:dyDescent="0.3">
      <c r="A3" s="15" t="s">
        <v>162</v>
      </c>
      <c r="B3" s="12" t="s">
        <v>164</v>
      </c>
      <c r="C3" s="13">
        <v>80000037</v>
      </c>
      <c r="D3" s="13" t="s">
        <v>25</v>
      </c>
      <c r="F3" t="s">
        <v>163</v>
      </c>
      <c r="G3" t="s">
        <v>133</v>
      </c>
    </row>
    <row r="4" spans="1:7" x14ac:dyDescent="0.3">
      <c r="A4" s="15" t="s">
        <v>162</v>
      </c>
      <c r="B4" t="s">
        <v>165</v>
      </c>
      <c r="C4" s="5">
        <v>80000615</v>
      </c>
      <c r="D4" s="5" t="s">
        <v>25</v>
      </c>
      <c r="F4" t="s">
        <v>153</v>
      </c>
      <c r="G4" t="s">
        <v>134</v>
      </c>
    </row>
    <row r="5" spans="1:7" x14ac:dyDescent="0.3">
      <c r="A5" s="15" t="s">
        <v>162</v>
      </c>
      <c r="B5" t="s">
        <v>179</v>
      </c>
      <c r="C5" s="5">
        <v>80001969</v>
      </c>
      <c r="D5" s="5" t="s">
        <v>25</v>
      </c>
      <c r="F5" t="s">
        <v>154</v>
      </c>
      <c r="G5" t="s">
        <v>135</v>
      </c>
    </row>
    <row r="6" spans="1:7" x14ac:dyDescent="0.3">
      <c r="A6" s="15" t="s">
        <v>162</v>
      </c>
      <c r="B6" t="s">
        <v>178</v>
      </c>
      <c r="C6" s="5">
        <v>80010242</v>
      </c>
      <c r="D6" s="5" t="s">
        <v>25</v>
      </c>
      <c r="F6" t="s">
        <v>155</v>
      </c>
      <c r="G6" t="s">
        <v>136</v>
      </c>
    </row>
    <row r="7" spans="1:7" x14ac:dyDescent="0.3">
      <c r="A7" s="15" t="s">
        <v>162</v>
      </c>
      <c r="B7" t="s">
        <v>26</v>
      </c>
      <c r="C7" s="5">
        <v>80000086</v>
      </c>
      <c r="D7" s="5" t="s">
        <v>27</v>
      </c>
      <c r="F7" t="s">
        <v>156</v>
      </c>
      <c r="G7" t="s">
        <v>137</v>
      </c>
    </row>
    <row r="8" spans="1:7" x14ac:dyDescent="0.3">
      <c r="A8" s="15" t="s">
        <v>162</v>
      </c>
      <c r="B8" t="s">
        <v>166</v>
      </c>
      <c r="C8" s="5">
        <v>80000060</v>
      </c>
      <c r="D8" s="5" t="s">
        <v>28</v>
      </c>
      <c r="F8" t="s">
        <v>157</v>
      </c>
      <c r="G8" t="s">
        <v>138</v>
      </c>
    </row>
    <row r="9" spans="1:7" x14ac:dyDescent="0.3">
      <c r="A9" s="15" t="s">
        <v>162</v>
      </c>
      <c r="B9" t="s">
        <v>167</v>
      </c>
      <c r="C9" s="5">
        <v>80000078</v>
      </c>
      <c r="D9" s="5" t="s">
        <v>28</v>
      </c>
      <c r="F9" t="s">
        <v>158</v>
      </c>
      <c r="G9" t="s">
        <v>139</v>
      </c>
    </row>
    <row r="10" spans="1:7" x14ac:dyDescent="0.3">
      <c r="A10" s="15" t="s">
        <v>162</v>
      </c>
      <c r="B10" t="s">
        <v>29</v>
      </c>
      <c r="C10" s="5">
        <v>80000136</v>
      </c>
      <c r="D10" s="5" t="s">
        <v>28</v>
      </c>
      <c r="F10" t="s">
        <v>159</v>
      </c>
      <c r="G10" t="s">
        <v>140</v>
      </c>
    </row>
    <row r="11" spans="1:7" x14ac:dyDescent="0.3">
      <c r="A11" s="15" t="s">
        <v>162</v>
      </c>
      <c r="B11" t="s">
        <v>30</v>
      </c>
      <c r="C11" s="5">
        <v>80000268</v>
      </c>
      <c r="D11" s="5" t="s">
        <v>28</v>
      </c>
      <c r="F11" t="s">
        <v>160</v>
      </c>
      <c r="G11" t="s">
        <v>141</v>
      </c>
    </row>
    <row r="12" spans="1:7" x14ac:dyDescent="0.3">
      <c r="A12" s="15" t="s">
        <v>162</v>
      </c>
      <c r="B12" t="s">
        <v>31</v>
      </c>
      <c r="C12" s="5">
        <v>80010523</v>
      </c>
      <c r="D12" s="5" t="s">
        <v>28</v>
      </c>
      <c r="F12" t="s">
        <v>161</v>
      </c>
      <c r="G12" t="s">
        <v>142</v>
      </c>
    </row>
    <row r="13" spans="1:7" x14ac:dyDescent="0.3">
      <c r="A13" s="15" t="s">
        <v>144</v>
      </c>
      <c r="B13" t="s">
        <v>32</v>
      </c>
      <c r="C13" s="5">
        <v>140017617</v>
      </c>
      <c r="D13" s="5" t="s">
        <v>28</v>
      </c>
    </row>
    <row r="14" spans="1:7" x14ac:dyDescent="0.3">
      <c r="A14" s="15" t="s">
        <v>144</v>
      </c>
      <c r="B14" t="s">
        <v>168</v>
      </c>
      <c r="C14" s="5">
        <v>100000017</v>
      </c>
      <c r="D14" s="5" t="s">
        <v>25</v>
      </c>
    </row>
    <row r="15" spans="1:7" x14ac:dyDescent="0.3">
      <c r="A15" s="15" t="s">
        <v>144</v>
      </c>
      <c r="B15" t="s">
        <v>302</v>
      </c>
      <c r="C15" s="5">
        <v>100000124</v>
      </c>
      <c r="D15" s="5" t="s">
        <v>25</v>
      </c>
    </row>
    <row r="16" spans="1:7" x14ac:dyDescent="0.3">
      <c r="A16" s="15" t="s">
        <v>144</v>
      </c>
      <c r="B16" t="s">
        <v>300</v>
      </c>
      <c r="C16" s="5">
        <v>100000157</v>
      </c>
      <c r="D16" s="5" t="s">
        <v>25</v>
      </c>
    </row>
    <row r="17" spans="1:4" x14ac:dyDescent="0.3">
      <c r="A17" s="15" t="s">
        <v>144</v>
      </c>
      <c r="B17" t="s">
        <v>301</v>
      </c>
      <c r="C17" s="5">
        <v>100000561</v>
      </c>
      <c r="D17" s="5" t="s">
        <v>25</v>
      </c>
    </row>
    <row r="18" spans="1:4" x14ac:dyDescent="0.3">
      <c r="A18" s="15" t="s">
        <v>144</v>
      </c>
      <c r="B18" t="s">
        <v>299</v>
      </c>
      <c r="C18" s="5">
        <v>100001148</v>
      </c>
      <c r="D18" s="5" t="s">
        <v>25</v>
      </c>
    </row>
    <row r="19" spans="1:4" x14ac:dyDescent="0.3">
      <c r="A19" s="15" t="s">
        <v>144</v>
      </c>
      <c r="B19" t="s">
        <v>180</v>
      </c>
      <c r="C19" s="5">
        <v>100006279</v>
      </c>
      <c r="D19" s="5" t="s">
        <v>25</v>
      </c>
    </row>
    <row r="20" spans="1:4" x14ac:dyDescent="0.3">
      <c r="A20" s="15" t="s">
        <v>144</v>
      </c>
      <c r="B20" t="s">
        <v>33</v>
      </c>
      <c r="C20" s="5">
        <v>100000033</v>
      </c>
      <c r="D20" s="5" t="s">
        <v>27</v>
      </c>
    </row>
    <row r="21" spans="1:4" x14ac:dyDescent="0.3">
      <c r="A21" s="15" t="s">
        <v>144</v>
      </c>
      <c r="B21" t="s">
        <v>169</v>
      </c>
      <c r="C21" s="5">
        <v>100000041</v>
      </c>
      <c r="D21" s="5" t="s">
        <v>28</v>
      </c>
    </row>
    <row r="22" spans="1:4" x14ac:dyDescent="0.3">
      <c r="A22" s="15" t="s">
        <v>144</v>
      </c>
      <c r="B22" t="s">
        <v>170</v>
      </c>
      <c r="C22" s="5">
        <v>100000058</v>
      </c>
      <c r="D22" s="5" t="s">
        <v>28</v>
      </c>
    </row>
    <row r="23" spans="1:4" x14ac:dyDescent="0.3">
      <c r="A23" s="15" t="s">
        <v>144</v>
      </c>
      <c r="B23" t="s">
        <v>181</v>
      </c>
      <c r="C23" s="5">
        <v>100010545</v>
      </c>
      <c r="D23" s="5" t="s">
        <v>28</v>
      </c>
    </row>
    <row r="24" spans="1:4" x14ac:dyDescent="0.3">
      <c r="A24" s="15" t="s">
        <v>144</v>
      </c>
      <c r="B24" t="s">
        <v>182</v>
      </c>
      <c r="C24" s="5">
        <v>100010347</v>
      </c>
      <c r="D24" s="5" t="s">
        <v>34</v>
      </c>
    </row>
    <row r="25" spans="1:4" x14ac:dyDescent="0.3">
      <c r="A25" s="15" t="s">
        <v>145</v>
      </c>
      <c r="B25" t="s">
        <v>171</v>
      </c>
      <c r="C25" s="5">
        <v>750721334</v>
      </c>
      <c r="D25" s="5" t="s">
        <v>35</v>
      </c>
    </row>
    <row r="26" spans="1:4" x14ac:dyDescent="0.3">
      <c r="A26" s="15" t="s">
        <v>145</v>
      </c>
      <c r="B26" t="s">
        <v>183</v>
      </c>
      <c r="C26" s="5">
        <v>750034589</v>
      </c>
      <c r="D26" s="5" t="s">
        <v>28</v>
      </c>
    </row>
    <row r="27" spans="1:4" x14ac:dyDescent="0.3">
      <c r="A27" s="15" t="s">
        <v>145</v>
      </c>
      <c r="B27" t="s">
        <v>36</v>
      </c>
      <c r="C27" s="5">
        <v>750720534</v>
      </c>
      <c r="D27" s="5" t="s">
        <v>28</v>
      </c>
    </row>
    <row r="28" spans="1:4" x14ac:dyDescent="0.3">
      <c r="A28" s="15" t="s">
        <v>145</v>
      </c>
      <c r="B28" t="s">
        <v>172</v>
      </c>
      <c r="C28" s="5">
        <v>510000029</v>
      </c>
      <c r="D28" s="5" t="s">
        <v>25</v>
      </c>
    </row>
    <row r="29" spans="1:4" x14ac:dyDescent="0.3">
      <c r="A29" s="15" t="s">
        <v>145</v>
      </c>
      <c r="B29" t="s">
        <v>298</v>
      </c>
      <c r="C29" s="5">
        <v>510000037</v>
      </c>
      <c r="D29" s="5" t="s">
        <v>25</v>
      </c>
    </row>
    <row r="30" spans="1:4" x14ac:dyDescent="0.3">
      <c r="A30" s="15" t="s">
        <v>145</v>
      </c>
      <c r="B30" t="s">
        <v>173</v>
      </c>
      <c r="C30" s="5">
        <v>510000060</v>
      </c>
      <c r="D30" s="5" t="s">
        <v>25</v>
      </c>
    </row>
    <row r="31" spans="1:4" x14ac:dyDescent="0.3">
      <c r="A31" s="15" t="s">
        <v>145</v>
      </c>
      <c r="B31" t="s">
        <v>174</v>
      </c>
      <c r="C31" s="5">
        <v>510000078</v>
      </c>
      <c r="D31" s="5" t="s">
        <v>25</v>
      </c>
    </row>
    <row r="32" spans="1:4" x14ac:dyDescent="0.3">
      <c r="A32" s="15" t="s">
        <v>145</v>
      </c>
      <c r="B32" t="s">
        <v>175</v>
      </c>
      <c r="C32" s="5">
        <v>510000102</v>
      </c>
      <c r="D32" s="5" t="s">
        <v>25</v>
      </c>
    </row>
    <row r="33" spans="1:4" x14ac:dyDescent="0.3">
      <c r="A33" s="15" t="s">
        <v>145</v>
      </c>
      <c r="B33" t="s">
        <v>184</v>
      </c>
      <c r="C33" s="5">
        <v>510000136</v>
      </c>
      <c r="D33" s="5" t="s">
        <v>25</v>
      </c>
    </row>
    <row r="34" spans="1:4" x14ac:dyDescent="0.3">
      <c r="A34" s="15" t="s">
        <v>145</v>
      </c>
      <c r="B34" t="s">
        <v>37</v>
      </c>
      <c r="C34" s="5">
        <v>510000532</v>
      </c>
      <c r="D34" s="5" t="s">
        <v>25</v>
      </c>
    </row>
    <row r="35" spans="1:4" x14ac:dyDescent="0.3">
      <c r="A35" s="15" t="s">
        <v>145</v>
      </c>
      <c r="B35" t="s">
        <v>38</v>
      </c>
      <c r="C35" s="5">
        <v>510000565</v>
      </c>
      <c r="D35" s="5" t="s">
        <v>25</v>
      </c>
    </row>
    <row r="36" spans="1:4" x14ac:dyDescent="0.3">
      <c r="A36" s="15" t="s">
        <v>145</v>
      </c>
      <c r="B36" t="s">
        <v>176</v>
      </c>
      <c r="C36" s="5">
        <v>510000573</v>
      </c>
      <c r="D36" s="5" t="s">
        <v>25</v>
      </c>
    </row>
    <row r="37" spans="1:4" x14ac:dyDescent="0.3">
      <c r="A37" s="15" t="s">
        <v>145</v>
      </c>
      <c r="B37" t="s">
        <v>39</v>
      </c>
      <c r="C37" s="5">
        <v>510019938</v>
      </c>
      <c r="D37" s="5" t="s">
        <v>35</v>
      </c>
    </row>
    <row r="38" spans="1:4" x14ac:dyDescent="0.3">
      <c r="A38" s="15" t="s">
        <v>145</v>
      </c>
      <c r="B38" t="s">
        <v>177</v>
      </c>
      <c r="C38" s="5">
        <v>510020548</v>
      </c>
      <c r="D38" s="5" t="s">
        <v>35</v>
      </c>
    </row>
    <row r="39" spans="1:4" x14ac:dyDescent="0.3">
      <c r="A39" s="15" t="s">
        <v>145</v>
      </c>
      <c r="B39" t="s">
        <v>40</v>
      </c>
      <c r="C39" s="5">
        <v>510000953</v>
      </c>
      <c r="D39" s="5" t="s">
        <v>41</v>
      </c>
    </row>
    <row r="40" spans="1:4" x14ac:dyDescent="0.3">
      <c r="A40" s="15" t="s">
        <v>145</v>
      </c>
      <c r="B40" t="s">
        <v>42</v>
      </c>
      <c r="C40" s="5">
        <v>510000052</v>
      </c>
      <c r="D40" s="5" t="s">
        <v>27</v>
      </c>
    </row>
    <row r="41" spans="1:4" x14ac:dyDescent="0.3">
      <c r="A41" s="15" t="s">
        <v>145</v>
      </c>
      <c r="B41" t="s">
        <v>240</v>
      </c>
      <c r="C41" s="5">
        <v>510000615</v>
      </c>
      <c r="D41" s="5" t="s">
        <v>27</v>
      </c>
    </row>
    <row r="42" spans="1:4" x14ac:dyDescent="0.3">
      <c r="A42" s="15" t="s">
        <v>145</v>
      </c>
      <c r="B42" t="s">
        <v>43</v>
      </c>
      <c r="C42" s="5">
        <v>510000854</v>
      </c>
      <c r="D42" s="5" t="s">
        <v>27</v>
      </c>
    </row>
    <row r="43" spans="1:4" x14ac:dyDescent="0.3">
      <c r="A43" s="15" t="s">
        <v>145</v>
      </c>
      <c r="B43" t="s">
        <v>241</v>
      </c>
      <c r="C43" s="5">
        <v>510000086</v>
      </c>
      <c r="D43" s="5" t="s">
        <v>28</v>
      </c>
    </row>
    <row r="44" spans="1:4" x14ac:dyDescent="0.3">
      <c r="A44" s="15" t="s">
        <v>145</v>
      </c>
      <c r="B44" t="s">
        <v>287</v>
      </c>
      <c r="C44" s="5">
        <v>510000128</v>
      </c>
      <c r="D44" s="5" t="s">
        <v>28</v>
      </c>
    </row>
    <row r="45" spans="1:4" x14ac:dyDescent="0.3">
      <c r="A45" s="15" t="s">
        <v>145</v>
      </c>
      <c r="B45" t="s">
        <v>44</v>
      </c>
      <c r="C45" s="5">
        <v>510024359</v>
      </c>
      <c r="D45" s="5" t="s">
        <v>28</v>
      </c>
    </row>
    <row r="46" spans="1:4" x14ac:dyDescent="0.3">
      <c r="A46" s="15" t="s">
        <v>146</v>
      </c>
      <c r="B46" t="s">
        <v>45</v>
      </c>
      <c r="C46" s="5">
        <v>520000092</v>
      </c>
      <c r="D46" s="5" t="s">
        <v>25</v>
      </c>
    </row>
    <row r="47" spans="1:4" x14ac:dyDescent="0.3">
      <c r="A47" s="15" t="s">
        <v>146</v>
      </c>
      <c r="B47" t="s">
        <v>46</v>
      </c>
      <c r="C47" s="5">
        <v>520000100</v>
      </c>
      <c r="D47" s="5" t="s">
        <v>25</v>
      </c>
    </row>
    <row r="48" spans="1:4" x14ac:dyDescent="0.3">
      <c r="A48" s="15" t="s">
        <v>146</v>
      </c>
      <c r="B48" t="s">
        <v>239</v>
      </c>
      <c r="C48" s="5">
        <v>520000118</v>
      </c>
      <c r="D48" s="5" t="s">
        <v>25</v>
      </c>
    </row>
    <row r="49" spans="1:4" x14ac:dyDescent="0.3">
      <c r="A49" s="15" t="s">
        <v>146</v>
      </c>
      <c r="B49" t="s">
        <v>47</v>
      </c>
      <c r="C49" s="5">
        <v>520004664</v>
      </c>
      <c r="D49" s="5" t="s">
        <v>25</v>
      </c>
    </row>
    <row r="50" spans="1:4" x14ac:dyDescent="0.3">
      <c r="A50" s="15" t="s">
        <v>146</v>
      </c>
      <c r="B50" t="s">
        <v>238</v>
      </c>
      <c r="C50" s="5">
        <v>520780032</v>
      </c>
      <c r="D50" s="5" t="s">
        <v>25</v>
      </c>
    </row>
    <row r="51" spans="1:4" x14ac:dyDescent="0.3">
      <c r="A51" s="15" t="s">
        <v>146</v>
      </c>
      <c r="B51" t="s">
        <v>237</v>
      </c>
      <c r="C51" s="5">
        <v>520780057</v>
      </c>
      <c r="D51" s="5" t="s">
        <v>25</v>
      </c>
    </row>
    <row r="52" spans="1:4" x14ac:dyDescent="0.3">
      <c r="A52" s="15" t="s">
        <v>146</v>
      </c>
      <c r="B52" t="s">
        <v>236</v>
      </c>
      <c r="C52" s="5">
        <v>520780073</v>
      </c>
      <c r="D52" s="5" t="s">
        <v>25</v>
      </c>
    </row>
    <row r="53" spans="1:4" x14ac:dyDescent="0.3">
      <c r="A53" s="15" t="s">
        <v>146</v>
      </c>
      <c r="B53" t="s">
        <v>235</v>
      </c>
      <c r="C53" s="5">
        <v>520003823</v>
      </c>
      <c r="D53" s="5" t="s">
        <v>35</v>
      </c>
    </row>
    <row r="54" spans="1:4" x14ac:dyDescent="0.3">
      <c r="A54" s="15" t="s">
        <v>146</v>
      </c>
      <c r="B54" t="s">
        <v>48</v>
      </c>
      <c r="C54" s="5">
        <v>520780081</v>
      </c>
      <c r="D54" s="5" t="s">
        <v>27</v>
      </c>
    </row>
    <row r="55" spans="1:4" x14ac:dyDescent="0.3">
      <c r="A55" s="15" t="s">
        <v>146</v>
      </c>
      <c r="B55" t="s">
        <v>234</v>
      </c>
      <c r="C55" s="5">
        <v>520780024</v>
      </c>
      <c r="D55" s="5" t="s">
        <v>28</v>
      </c>
    </row>
    <row r="56" spans="1:4" x14ac:dyDescent="0.3">
      <c r="A56" s="15" t="s">
        <v>146</v>
      </c>
      <c r="B56" t="s">
        <v>233</v>
      </c>
      <c r="C56" s="5">
        <v>520780040</v>
      </c>
      <c r="D56" s="5" t="s">
        <v>28</v>
      </c>
    </row>
    <row r="57" spans="1:4" x14ac:dyDescent="0.3">
      <c r="A57" s="15" t="s">
        <v>146</v>
      </c>
      <c r="B57" t="s">
        <v>232</v>
      </c>
      <c r="C57" s="5">
        <v>520780065</v>
      </c>
      <c r="D57" s="5" t="s">
        <v>28</v>
      </c>
    </row>
    <row r="58" spans="1:4" x14ac:dyDescent="0.3">
      <c r="A58" s="15" t="s">
        <v>146</v>
      </c>
      <c r="B58" t="s">
        <v>231</v>
      </c>
      <c r="C58" s="5">
        <v>520780099</v>
      </c>
      <c r="D58" s="5" t="s">
        <v>28</v>
      </c>
    </row>
    <row r="59" spans="1:4" x14ac:dyDescent="0.3">
      <c r="A59" s="15" t="s">
        <v>147</v>
      </c>
      <c r="B59" t="s">
        <v>230</v>
      </c>
      <c r="C59" s="5">
        <v>540000049</v>
      </c>
      <c r="D59" s="5" t="s">
        <v>25</v>
      </c>
    </row>
    <row r="60" spans="1:4" x14ac:dyDescent="0.3">
      <c r="A60" s="15" t="s">
        <v>147</v>
      </c>
      <c r="B60" t="s">
        <v>229</v>
      </c>
      <c r="C60" s="5">
        <v>540000080</v>
      </c>
      <c r="D60" s="5" t="s">
        <v>25</v>
      </c>
    </row>
    <row r="61" spans="1:4" x14ac:dyDescent="0.3">
      <c r="A61" s="15" t="s">
        <v>147</v>
      </c>
      <c r="B61" t="s">
        <v>228</v>
      </c>
      <c r="C61" s="5">
        <v>540000106</v>
      </c>
      <c r="D61" s="5" t="s">
        <v>25</v>
      </c>
    </row>
    <row r="62" spans="1:4" x14ac:dyDescent="0.3">
      <c r="A62" s="15" t="s">
        <v>147</v>
      </c>
      <c r="B62" t="s">
        <v>49</v>
      </c>
      <c r="C62" s="5">
        <v>540000122</v>
      </c>
      <c r="D62" s="5" t="s">
        <v>25</v>
      </c>
    </row>
    <row r="63" spans="1:4" x14ac:dyDescent="0.3">
      <c r="A63" s="15" t="s">
        <v>147</v>
      </c>
      <c r="B63" t="s">
        <v>50</v>
      </c>
      <c r="C63" s="5">
        <v>540000536</v>
      </c>
      <c r="D63" s="5" t="s">
        <v>25</v>
      </c>
    </row>
    <row r="64" spans="1:4" x14ac:dyDescent="0.3">
      <c r="A64" s="15" t="s">
        <v>147</v>
      </c>
      <c r="B64" t="s">
        <v>290</v>
      </c>
      <c r="C64" s="5">
        <v>540000767</v>
      </c>
      <c r="D64" s="5" t="s">
        <v>25</v>
      </c>
    </row>
    <row r="65" spans="1:4" x14ac:dyDescent="0.3">
      <c r="A65" s="15" t="s">
        <v>147</v>
      </c>
      <c r="B65" t="s">
        <v>227</v>
      </c>
      <c r="C65" s="5">
        <v>540000882</v>
      </c>
      <c r="D65" s="5" t="s">
        <v>25</v>
      </c>
    </row>
    <row r="66" spans="1:4" x14ac:dyDescent="0.3">
      <c r="A66" s="15" t="s">
        <v>147</v>
      </c>
      <c r="B66" t="s">
        <v>51</v>
      </c>
      <c r="C66" s="5">
        <v>540000890</v>
      </c>
      <c r="D66" s="5" t="s">
        <v>25</v>
      </c>
    </row>
    <row r="67" spans="1:4" x14ac:dyDescent="0.3">
      <c r="A67" s="15" t="s">
        <v>147</v>
      </c>
      <c r="B67" t="s">
        <v>52</v>
      </c>
      <c r="C67" s="5">
        <v>540000908</v>
      </c>
      <c r="D67" s="5" t="s">
        <v>25</v>
      </c>
    </row>
    <row r="68" spans="1:4" x14ac:dyDescent="0.3">
      <c r="A68" s="15" t="s">
        <v>147</v>
      </c>
      <c r="B68" t="s">
        <v>53</v>
      </c>
      <c r="C68" s="5">
        <v>540000932</v>
      </c>
      <c r="D68" s="5" t="s">
        <v>25</v>
      </c>
    </row>
    <row r="69" spans="1:4" x14ac:dyDescent="0.3">
      <c r="A69" s="15" t="s">
        <v>147</v>
      </c>
      <c r="B69" t="s">
        <v>226</v>
      </c>
      <c r="C69" s="5">
        <v>540001096</v>
      </c>
      <c r="D69" s="5" t="s">
        <v>25</v>
      </c>
    </row>
    <row r="70" spans="1:4" x14ac:dyDescent="0.3">
      <c r="A70" s="15" t="s">
        <v>147</v>
      </c>
      <c r="B70" t="s">
        <v>54</v>
      </c>
      <c r="C70" s="5">
        <v>540003019</v>
      </c>
      <c r="D70" s="5" t="s">
        <v>25</v>
      </c>
    </row>
    <row r="71" spans="1:4" x14ac:dyDescent="0.3">
      <c r="A71" s="15" t="s">
        <v>147</v>
      </c>
      <c r="B71" t="s">
        <v>55</v>
      </c>
      <c r="C71" s="5">
        <v>540003449</v>
      </c>
      <c r="D71" s="5" t="s">
        <v>25</v>
      </c>
    </row>
    <row r="72" spans="1:4" x14ac:dyDescent="0.3">
      <c r="A72" s="15" t="s">
        <v>147</v>
      </c>
      <c r="B72" t="s">
        <v>56</v>
      </c>
      <c r="C72" s="5">
        <v>540003928</v>
      </c>
      <c r="D72" s="5" t="s">
        <v>25</v>
      </c>
    </row>
    <row r="73" spans="1:4" x14ac:dyDescent="0.3">
      <c r="A73" s="15" t="s">
        <v>147</v>
      </c>
      <c r="B73" t="s">
        <v>57</v>
      </c>
      <c r="C73" s="5">
        <v>540014081</v>
      </c>
      <c r="D73" s="5" t="s">
        <v>25</v>
      </c>
    </row>
    <row r="74" spans="1:4" x14ac:dyDescent="0.3">
      <c r="A74" s="15" t="s">
        <v>147</v>
      </c>
      <c r="B74" t="s">
        <v>225</v>
      </c>
      <c r="C74" s="5">
        <v>540023264</v>
      </c>
      <c r="D74" s="5" t="s">
        <v>25</v>
      </c>
    </row>
    <row r="75" spans="1:4" x14ac:dyDescent="0.3">
      <c r="A75" s="15" t="s">
        <v>147</v>
      </c>
      <c r="B75" t="s">
        <v>58</v>
      </c>
      <c r="C75" s="5">
        <v>540010519</v>
      </c>
      <c r="D75" s="5" t="s">
        <v>35</v>
      </c>
    </row>
    <row r="76" spans="1:4" x14ac:dyDescent="0.3">
      <c r="A76" s="15" t="s">
        <v>147</v>
      </c>
      <c r="B76" t="s">
        <v>59</v>
      </c>
      <c r="C76" s="5">
        <v>540001112</v>
      </c>
      <c r="D76" s="5" t="s">
        <v>41</v>
      </c>
    </row>
    <row r="77" spans="1:4" x14ac:dyDescent="0.3">
      <c r="A77" s="15" t="s">
        <v>147</v>
      </c>
      <c r="B77" t="s">
        <v>60</v>
      </c>
      <c r="C77" s="5">
        <v>540000056</v>
      </c>
      <c r="D77" s="5" t="s">
        <v>27</v>
      </c>
    </row>
    <row r="78" spans="1:4" x14ac:dyDescent="0.3">
      <c r="A78" s="15" t="s">
        <v>147</v>
      </c>
      <c r="B78" t="s">
        <v>224</v>
      </c>
      <c r="C78" s="5">
        <v>540000114</v>
      </c>
      <c r="D78" s="5" t="s">
        <v>28</v>
      </c>
    </row>
    <row r="79" spans="1:4" x14ac:dyDescent="0.3">
      <c r="A79" s="15" t="s">
        <v>147</v>
      </c>
      <c r="B79" t="s">
        <v>61</v>
      </c>
      <c r="C79" s="5">
        <v>540000460</v>
      </c>
      <c r="D79" s="5" t="s">
        <v>28</v>
      </c>
    </row>
    <row r="80" spans="1:4" x14ac:dyDescent="0.3">
      <c r="A80" s="15" t="s">
        <v>147</v>
      </c>
      <c r="B80" t="s">
        <v>223</v>
      </c>
      <c r="C80" s="5">
        <v>540000585</v>
      </c>
      <c r="D80" s="5" t="s">
        <v>28</v>
      </c>
    </row>
    <row r="81" spans="1:4" x14ac:dyDescent="0.3">
      <c r="A81" s="15" t="s">
        <v>147</v>
      </c>
      <c r="B81" t="s">
        <v>62</v>
      </c>
      <c r="C81" s="5">
        <v>540000668</v>
      </c>
      <c r="D81" s="5" t="s">
        <v>28</v>
      </c>
    </row>
    <row r="82" spans="1:4" x14ac:dyDescent="0.3">
      <c r="A82" s="15" t="s">
        <v>147</v>
      </c>
      <c r="B82" t="s">
        <v>288</v>
      </c>
      <c r="C82" s="5">
        <v>540000726</v>
      </c>
      <c r="D82" s="5" t="s">
        <v>28</v>
      </c>
    </row>
    <row r="83" spans="1:4" x14ac:dyDescent="0.3">
      <c r="A83" s="15" t="s">
        <v>147</v>
      </c>
      <c r="B83" t="s">
        <v>63</v>
      </c>
      <c r="C83" s="5">
        <v>540000973</v>
      </c>
      <c r="D83" s="5" t="s">
        <v>28</v>
      </c>
    </row>
    <row r="84" spans="1:4" x14ac:dyDescent="0.3">
      <c r="A84" s="65" t="s">
        <v>147</v>
      </c>
      <c r="B84" s="63" t="s">
        <v>289</v>
      </c>
      <c r="C84" s="64">
        <v>540003399</v>
      </c>
      <c r="D84" s="64" t="s">
        <v>28</v>
      </c>
    </row>
    <row r="85" spans="1:4" x14ac:dyDescent="0.3">
      <c r="A85" s="15" t="s">
        <v>147</v>
      </c>
      <c r="B85" t="s">
        <v>64</v>
      </c>
      <c r="C85" s="5">
        <v>540008398</v>
      </c>
      <c r="D85" s="5" t="s">
        <v>28</v>
      </c>
    </row>
    <row r="86" spans="1:4" x14ac:dyDescent="0.3">
      <c r="A86" s="15" t="s">
        <v>147</v>
      </c>
      <c r="B86" t="s">
        <v>222</v>
      </c>
      <c r="C86" s="5">
        <v>540009701</v>
      </c>
      <c r="D86" s="5" t="s">
        <v>28</v>
      </c>
    </row>
    <row r="87" spans="1:4" x14ac:dyDescent="0.3">
      <c r="A87" s="15" t="s">
        <v>147</v>
      </c>
      <c r="B87" t="s">
        <v>65</v>
      </c>
      <c r="C87" s="5">
        <v>540018710</v>
      </c>
      <c r="D87" s="5" t="s">
        <v>28</v>
      </c>
    </row>
    <row r="88" spans="1:4" x14ac:dyDescent="0.3">
      <c r="A88" s="15" t="s">
        <v>147</v>
      </c>
      <c r="B88" t="s">
        <v>66</v>
      </c>
      <c r="C88" s="5">
        <v>540019007</v>
      </c>
      <c r="D88" s="5" t="s">
        <v>28</v>
      </c>
    </row>
    <row r="89" spans="1:4" x14ac:dyDescent="0.3">
      <c r="A89" s="15" t="s">
        <v>147</v>
      </c>
      <c r="B89" t="s">
        <v>67</v>
      </c>
      <c r="C89" s="5">
        <v>540020146</v>
      </c>
      <c r="D89" s="5" t="s">
        <v>34</v>
      </c>
    </row>
    <row r="90" spans="1:4" x14ac:dyDescent="0.3">
      <c r="A90" s="15" t="s">
        <v>148</v>
      </c>
      <c r="B90" t="s">
        <v>291</v>
      </c>
      <c r="C90" s="5">
        <v>550000046</v>
      </c>
      <c r="D90" s="5" t="s">
        <v>25</v>
      </c>
    </row>
    <row r="91" spans="1:4" x14ac:dyDescent="0.3">
      <c r="A91" s="15" t="s">
        <v>148</v>
      </c>
      <c r="B91" t="s">
        <v>68</v>
      </c>
      <c r="C91" s="5">
        <v>550000293</v>
      </c>
      <c r="D91" s="5" t="s">
        <v>25</v>
      </c>
    </row>
    <row r="92" spans="1:4" x14ac:dyDescent="0.3">
      <c r="A92" s="15" t="s">
        <v>148</v>
      </c>
      <c r="B92" t="s">
        <v>221</v>
      </c>
      <c r="C92" s="5">
        <v>550003354</v>
      </c>
      <c r="D92" s="5" t="s">
        <v>25</v>
      </c>
    </row>
    <row r="93" spans="1:4" x14ac:dyDescent="0.3">
      <c r="A93" s="15" t="s">
        <v>148</v>
      </c>
      <c r="B93" t="s">
        <v>69</v>
      </c>
      <c r="C93" s="5">
        <v>550006795</v>
      </c>
      <c r="D93" s="5" t="s">
        <v>25</v>
      </c>
    </row>
    <row r="94" spans="1:4" x14ac:dyDescent="0.3">
      <c r="A94" s="15" t="s">
        <v>148</v>
      </c>
      <c r="B94" t="s">
        <v>70</v>
      </c>
      <c r="C94" s="5">
        <v>550000095</v>
      </c>
      <c r="D94" s="5" t="s">
        <v>27</v>
      </c>
    </row>
    <row r="95" spans="1:4" x14ac:dyDescent="0.3">
      <c r="A95" s="15" t="s">
        <v>149</v>
      </c>
      <c r="B95" t="s">
        <v>220</v>
      </c>
      <c r="C95" s="5">
        <v>570000158</v>
      </c>
      <c r="D95" s="5" t="s">
        <v>25</v>
      </c>
    </row>
    <row r="96" spans="1:4" x14ac:dyDescent="0.3">
      <c r="A96" s="15" t="s">
        <v>149</v>
      </c>
      <c r="B96" t="s">
        <v>219</v>
      </c>
      <c r="C96" s="5">
        <v>570000216</v>
      </c>
      <c r="D96" s="5" t="s">
        <v>25</v>
      </c>
    </row>
    <row r="97" spans="1:4" x14ac:dyDescent="0.3">
      <c r="A97" s="15" t="s">
        <v>149</v>
      </c>
      <c r="B97" t="s">
        <v>71</v>
      </c>
      <c r="C97" s="5">
        <v>570000307</v>
      </c>
      <c r="D97" s="5" t="s">
        <v>25</v>
      </c>
    </row>
    <row r="98" spans="1:4" x14ac:dyDescent="0.3">
      <c r="A98" s="15" t="s">
        <v>149</v>
      </c>
      <c r="B98" t="s">
        <v>72</v>
      </c>
      <c r="C98" s="5">
        <v>570000398</v>
      </c>
      <c r="D98" s="5" t="s">
        <v>25</v>
      </c>
    </row>
    <row r="99" spans="1:4" x14ac:dyDescent="0.3">
      <c r="A99" s="15" t="s">
        <v>149</v>
      </c>
      <c r="B99" t="s">
        <v>218</v>
      </c>
      <c r="C99" s="5">
        <v>570000430</v>
      </c>
      <c r="D99" s="5" t="s">
        <v>25</v>
      </c>
    </row>
    <row r="100" spans="1:4" x14ac:dyDescent="0.3">
      <c r="A100" s="15" t="s">
        <v>149</v>
      </c>
      <c r="B100" t="s">
        <v>217</v>
      </c>
      <c r="C100" s="5">
        <v>570000455</v>
      </c>
      <c r="D100" s="5" t="s">
        <v>25</v>
      </c>
    </row>
    <row r="101" spans="1:4" x14ac:dyDescent="0.3">
      <c r="A101" s="15" t="s">
        <v>149</v>
      </c>
      <c r="B101" s="1" t="s">
        <v>73</v>
      </c>
      <c r="C101" s="14">
        <v>570000596</v>
      </c>
      <c r="D101" s="14" t="s">
        <v>25</v>
      </c>
    </row>
    <row r="102" spans="1:4" x14ac:dyDescent="0.3">
      <c r="A102" s="15" t="s">
        <v>149</v>
      </c>
      <c r="B102" t="s">
        <v>74</v>
      </c>
      <c r="C102" s="5">
        <v>570000729</v>
      </c>
      <c r="D102" s="5" t="s">
        <v>25</v>
      </c>
    </row>
    <row r="103" spans="1:4" x14ac:dyDescent="0.3">
      <c r="A103" s="15" t="s">
        <v>149</v>
      </c>
      <c r="B103" t="s">
        <v>75</v>
      </c>
      <c r="C103" s="5">
        <v>570000919</v>
      </c>
      <c r="D103" s="5" t="s">
        <v>25</v>
      </c>
    </row>
    <row r="104" spans="1:4" x14ac:dyDescent="0.3">
      <c r="A104" s="15" t="s">
        <v>149</v>
      </c>
      <c r="B104" t="s">
        <v>76</v>
      </c>
      <c r="C104" s="5">
        <v>570001115</v>
      </c>
      <c r="D104" s="5" t="s">
        <v>25</v>
      </c>
    </row>
    <row r="105" spans="1:4" x14ac:dyDescent="0.3">
      <c r="A105" s="15" t="s">
        <v>149</v>
      </c>
      <c r="B105" t="s">
        <v>77</v>
      </c>
      <c r="C105" s="5">
        <v>570005165</v>
      </c>
      <c r="D105" s="5" t="s">
        <v>25</v>
      </c>
    </row>
    <row r="106" spans="1:4" x14ac:dyDescent="0.3">
      <c r="A106" s="15" t="s">
        <v>149</v>
      </c>
      <c r="B106" t="s">
        <v>78</v>
      </c>
      <c r="C106" s="5">
        <v>570011353</v>
      </c>
      <c r="D106" s="5" t="s">
        <v>25</v>
      </c>
    </row>
    <row r="107" spans="1:4" x14ac:dyDescent="0.3">
      <c r="A107" s="15" t="s">
        <v>149</v>
      </c>
      <c r="B107" t="s">
        <v>79</v>
      </c>
      <c r="C107" s="5">
        <v>570011569</v>
      </c>
      <c r="D107" s="5" t="s">
        <v>25</v>
      </c>
    </row>
    <row r="108" spans="1:4" x14ac:dyDescent="0.3">
      <c r="A108" s="15" t="s">
        <v>149</v>
      </c>
      <c r="B108" t="s">
        <v>215</v>
      </c>
      <c r="C108" s="5">
        <v>570015099</v>
      </c>
      <c r="D108" s="5" t="s">
        <v>25</v>
      </c>
    </row>
    <row r="109" spans="1:4" x14ac:dyDescent="0.3">
      <c r="A109" s="15" t="s">
        <v>149</v>
      </c>
      <c r="B109" t="s">
        <v>216</v>
      </c>
      <c r="C109" s="5">
        <v>570023630</v>
      </c>
      <c r="D109" s="5" t="s">
        <v>25</v>
      </c>
    </row>
    <row r="110" spans="1:4" x14ac:dyDescent="0.3">
      <c r="A110" s="15" t="s">
        <v>149</v>
      </c>
      <c r="B110" t="s">
        <v>80</v>
      </c>
      <c r="C110" s="5">
        <v>570024794</v>
      </c>
      <c r="D110" s="5" t="s">
        <v>25</v>
      </c>
    </row>
    <row r="111" spans="1:4" x14ac:dyDescent="0.3">
      <c r="A111" s="15" t="s">
        <v>149</v>
      </c>
      <c r="B111" t="s">
        <v>81</v>
      </c>
      <c r="C111" s="5">
        <v>570025254</v>
      </c>
      <c r="D111" s="5" t="s">
        <v>25</v>
      </c>
    </row>
    <row r="112" spans="1:4" x14ac:dyDescent="0.3">
      <c r="A112" s="15" t="s">
        <v>149</v>
      </c>
      <c r="B112" t="s">
        <v>82</v>
      </c>
      <c r="C112" s="5">
        <v>570013797</v>
      </c>
      <c r="D112" s="5" t="s">
        <v>41</v>
      </c>
    </row>
    <row r="113" spans="1:4" x14ac:dyDescent="0.3">
      <c r="A113" s="15" t="s">
        <v>149</v>
      </c>
      <c r="B113" t="s">
        <v>214</v>
      </c>
      <c r="C113" s="5">
        <v>570000133</v>
      </c>
      <c r="D113" s="5" t="s">
        <v>27</v>
      </c>
    </row>
    <row r="114" spans="1:4" x14ac:dyDescent="0.3">
      <c r="A114" s="15" t="s">
        <v>149</v>
      </c>
      <c r="B114" t="s">
        <v>213</v>
      </c>
      <c r="C114" s="5">
        <v>570000141</v>
      </c>
      <c r="D114" s="5" t="s">
        <v>27</v>
      </c>
    </row>
    <row r="115" spans="1:4" x14ac:dyDescent="0.3">
      <c r="A115" s="15" t="s">
        <v>149</v>
      </c>
      <c r="B115" t="s">
        <v>83</v>
      </c>
      <c r="C115" s="5">
        <v>570000513</v>
      </c>
      <c r="D115" s="5" t="s">
        <v>27</v>
      </c>
    </row>
    <row r="116" spans="1:4" x14ac:dyDescent="0.3">
      <c r="A116" s="15" t="s">
        <v>149</v>
      </c>
      <c r="B116" t="s">
        <v>84</v>
      </c>
      <c r="C116" s="5">
        <v>570001230</v>
      </c>
      <c r="D116" s="5" t="s">
        <v>27</v>
      </c>
    </row>
    <row r="117" spans="1:4" x14ac:dyDescent="0.3">
      <c r="A117" s="15" t="s">
        <v>149</v>
      </c>
      <c r="B117" t="s">
        <v>85</v>
      </c>
      <c r="C117" s="5">
        <v>570000034</v>
      </c>
      <c r="D117" s="5" t="s">
        <v>28</v>
      </c>
    </row>
    <row r="118" spans="1:4" x14ac:dyDescent="0.3">
      <c r="A118" s="15" t="s">
        <v>149</v>
      </c>
      <c r="B118" t="s">
        <v>212</v>
      </c>
      <c r="C118" s="5">
        <v>570000166</v>
      </c>
      <c r="D118" s="5" t="s">
        <v>28</v>
      </c>
    </row>
    <row r="119" spans="1:4" x14ac:dyDescent="0.3">
      <c r="A119" s="15" t="s">
        <v>149</v>
      </c>
      <c r="B119" t="s">
        <v>211</v>
      </c>
      <c r="C119" s="5">
        <v>570000448</v>
      </c>
      <c r="D119" s="5" t="s">
        <v>28</v>
      </c>
    </row>
    <row r="120" spans="1:4" x14ac:dyDescent="0.3">
      <c r="A120" s="15" t="s">
        <v>149</v>
      </c>
      <c r="B120" t="s">
        <v>86</v>
      </c>
      <c r="C120" s="5">
        <v>570000497</v>
      </c>
      <c r="D120" s="5" t="s">
        <v>28</v>
      </c>
    </row>
    <row r="121" spans="1:4" x14ac:dyDescent="0.3">
      <c r="A121" s="15" t="s">
        <v>149</v>
      </c>
      <c r="B121" t="s">
        <v>210</v>
      </c>
      <c r="C121" s="5">
        <v>570000794</v>
      </c>
      <c r="D121" s="5" t="s">
        <v>28</v>
      </c>
    </row>
    <row r="122" spans="1:4" x14ac:dyDescent="0.3">
      <c r="A122" s="15" t="s">
        <v>149</v>
      </c>
      <c r="B122" t="s">
        <v>209</v>
      </c>
      <c r="C122" s="5">
        <v>570003103</v>
      </c>
      <c r="D122" s="5" t="s">
        <v>28</v>
      </c>
    </row>
    <row r="123" spans="1:4" x14ac:dyDescent="0.3">
      <c r="A123" s="15" t="s">
        <v>149</v>
      </c>
      <c r="B123" t="s">
        <v>87</v>
      </c>
      <c r="C123" s="5">
        <v>570011387</v>
      </c>
      <c r="D123" s="5" t="s">
        <v>28</v>
      </c>
    </row>
    <row r="124" spans="1:4" x14ac:dyDescent="0.3">
      <c r="A124" s="15" t="s">
        <v>149</v>
      </c>
      <c r="B124" t="s">
        <v>88</v>
      </c>
      <c r="C124" s="5">
        <v>570011452</v>
      </c>
      <c r="D124" s="5" t="s">
        <v>28</v>
      </c>
    </row>
    <row r="125" spans="1:4" x14ac:dyDescent="0.3">
      <c r="A125" s="15" t="s">
        <v>149</v>
      </c>
      <c r="B125" t="s">
        <v>208</v>
      </c>
      <c r="C125" s="5">
        <v>570000091</v>
      </c>
      <c r="D125" s="5" t="s">
        <v>34</v>
      </c>
    </row>
    <row r="126" spans="1:4" x14ac:dyDescent="0.3">
      <c r="A126" s="15" t="s">
        <v>150</v>
      </c>
      <c r="B126" t="s">
        <v>89</v>
      </c>
      <c r="C126" s="5">
        <v>670000116</v>
      </c>
      <c r="D126" s="5" t="s">
        <v>25</v>
      </c>
    </row>
    <row r="127" spans="1:4" x14ac:dyDescent="0.3">
      <c r="A127" s="15" t="s">
        <v>150</v>
      </c>
      <c r="B127" t="s">
        <v>90</v>
      </c>
      <c r="C127" s="5">
        <v>670000199</v>
      </c>
      <c r="D127" s="5" t="s">
        <v>25</v>
      </c>
    </row>
    <row r="128" spans="1:4" x14ac:dyDescent="0.3">
      <c r="A128" s="15" t="s">
        <v>150</v>
      </c>
      <c r="B128" t="s">
        <v>91</v>
      </c>
      <c r="C128" s="5">
        <v>670000215</v>
      </c>
      <c r="D128" s="5" t="s">
        <v>25</v>
      </c>
    </row>
    <row r="129" spans="1:4" x14ac:dyDescent="0.3">
      <c r="A129" s="15" t="s">
        <v>150</v>
      </c>
      <c r="B129" t="s">
        <v>92</v>
      </c>
      <c r="C129" s="5">
        <v>670000785</v>
      </c>
      <c r="D129" s="5" t="s">
        <v>25</v>
      </c>
    </row>
    <row r="130" spans="1:4" x14ac:dyDescent="0.3">
      <c r="A130" s="15" t="s">
        <v>150</v>
      </c>
      <c r="B130" t="s">
        <v>93</v>
      </c>
      <c r="C130" s="5">
        <v>670014604</v>
      </c>
      <c r="D130" s="5" t="s">
        <v>25</v>
      </c>
    </row>
    <row r="131" spans="1:4" x14ac:dyDescent="0.3">
      <c r="A131" s="15" t="s">
        <v>150</v>
      </c>
      <c r="B131" t="s">
        <v>94</v>
      </c>
      <c r="C131" s="5">
        <v>670017441</v>
      </c>
      <c r="D131" s="5" t="s">
        <v>25</v>
      </c>
    </row>
    <row r="132" spans="1:4" x14ac:dyDescent="0.3">
      <c r="A132" s="15" t="s">
        <v>150</v>
      </c>
      <c r="B132" t="s">
        <v>207</v>
      </c>
      <c r="C132" s="5">
        <v>670017755</v>
      </c>
      <c r="D132" s="5" t="s">
        <v>25</v>
      </c>
    </row>
    <row r="133" spans="1:4" x14ac:dyDescent="0.3">
      <c r="A133" s="15" t="s">
        <v>150</v>
      </c>
      <c r="B133" t="s">
        <v>206</v>
      </c>
      <c r="C133" s="5">
        <v>670780055</v>
      </c>
      <c r="D133" s="5" t="s">
        <v>25</v>
      </c>
    </row>
    <row r="134" spans="1:4" x14ac:dyDescent="0.3">
      <c r="A134" s="15" t="s">
        <v>150</v>
      </c>
      <c r="B134" t="s">
        <v>95</v>
      </c>
      <c r="C134" s="5">
        <v>670780063</v>
      </c>
      <c r="D134" s="5" t="s">
        <v>25</v>
      </c>
    </row>
    <row r="135" spans="1:4" x14ac:dyDescent="0.3">
      <c r="A135" s="15" t="s">
        <v>150</v>
      </c>
      <c r="B135" t="s">
        <v>292</v>
      </c>
      <c r="C135" s="5">
        <v>670780337</v>
      </c>
      <c r="D135" s="5" t="s">
        <v>25</v>
      </c>
    </row>
    <row r="136" spans="1:4" x14ac:dyDescent="0.3">
      <c r="A136" s="15" t="s">
        <v>150</v>
      </c>
      <c r="B136" t="s">
        <v>205</v>
      </c>
      <c r="C136" s="5">
        <v>670780345</v>
      </c>
      <c r="D136" s="5" t="s">
        <v>25</v>
      </c>
    </row>
    <row r="137" spans="1:4" x14ac:dyDescent="0.3">
      <c r="A137" s="15" t="s">
        <v>150</v>
      </c>
      <c r="B137" t="s">
        <v>96</v>
      </c>
      <c r="C137" s="5">
        <v>670780543</v>
      </c>
      <c r="D137" s="5" t="s">
        <v>25</v>
      </c>
    </row>
    <row r="138" spans="1:4" x14ac:dyDescent="0.3">
      <c r="A138" s="15" t="s">
        <v>150</v>
      </c>
      <c r="B138" t="s">
        <v>204</v>
      </c>
      <c r="C138" s="5">
        <v>670780584</v>
      </c>
      <c r="D138" s="5" t="s">
        <v>25</v>
      </c>
    </row>
    <row r="139" spans="1:4" x14ac:dyDescent="0.3">
      <c r="A139" s="15" t="s">
        <v>150</v>
      </c>
      <c r="B139" t="s">
        <v>97</v>
      </c>
      <c r="C139" s="5">
        <v>670013317</v>
      </c>
      <c r="D139" s="5" t="s">
        <v>98</v>
      </c>
    </row>
    <row r="140" spans="1:4" x14ac:dyDescent="0.3">
      <c r="A140" s="15" t="s">
        <v>150</v>
      </c>
      <c r="B140" t="s">
        <v>99</v>
      </c>
      <c r="C140" s="5">
        <v>670013333</v>
      </c>
      <c r="D140" s="5" t="s">
        <v>98</v>
      </c>
    </row>
    <row r="141" spans="1:4" x14ac:dyDescent="0.3">
      <c r="A141" s="15" t="s">
        <v>150</v>
      </c>
      <c r="B141" t="s">
        <v>100</v>
      </c>
      <c r="C141" s="5">
        <v>670000652</v>
      </c>
      <c r="D141" s="5" t="s">
        <v>101</v>
      </c>
    </row>
    <row r="142" spans="1:4" x14ac:dyDescent="0.3">
      <c r="A142" s="15" t="s">
        <v>150</v>
      </c>
      <c r="B142" t="s">
        <v>102</v>
      </c>
      <c r="C142" s="5">
        <v>670013366</v>
      </c>
      <c r="D142" s="5" t="s">
        <v>27</v>
      </c>
    </row>
    <row r="143" spans="1:4" x14ac:dyDescent="0.3">
      <c r="A143" s="15" t="s">
        <v>150</v>
      </c>
      <c r="B143" t="s">
        <v>103</v>
      </c>
      <c r="C143" s="5">
        <v>670781152</v>
      </c>
      <c r="D143" s="5" t="s">
        <v>27</v>
      </c>
    </row>
    <row r="144" spans="1:4" x14ac:dyDescent="0.3">
      <c r="A144" s="15" t="s">
        <v>150</v>
      </c>
      <c r="B144" t="s">
        <v>104</v>
      </c>
      <c r="C144" s="5">
        <v>670000249</v>
      </c>
      <c r="D144" s="5" t="s">
        <v>28</v>
      </c>
    </row>
    <row r="145" spans="1:4" x14ac:dyDescent="0.3">
      <c r="A145" s="15" t="s">
        <v>150</v>
      </c>
      <c r="B145" t="s">
        <v>105</v>
      </c>
      <c r="C145" s="5">
        <v>670002278</v>
      </c>
      <c r="D145" s="5" t="s">
        <v>28</v>
      </c>
    </row>
    <row r="146" spans="1:4" x14ac:dyDescent="0.3">
      <c r="A146" s="15" t="s">
        <v>150</v>
      </c>
      <c r="B146" t="s">
        <v>106</v>
      </c>
      <c r="C146" s="5">
        <v>670013754</v>
      </c>
      <c r="D146" s="5" t="s">
        <v>28</v>
      </c>
    </row>
    <row r="147" spans="1:4" x14ac:dyDescent="0.3">
      <c r="A147" s="15" t="s">
        <v>150</v>
      </c>
      <c r="B147" t="s">
        <v>107</v>
      </c>
      <c r="C147" s="5">
        <v>670780071</v>
      </c>
      <c r="D147" s="5" t="s">
        <v>28</v>
      </c>
    </row>
    <row r="148" spans="1:4" x14ac:dyDescent="0.3">
      <c r="A148" s="15" t="s">
        <v>150</v>
      </c>
      <c r="B148" t="s">
        <v>108</v>
      </c>
      <c r="C148" s="5">
        <v>670780139</v>
      </c>
      <c r="D148" s="5" t="s">
        <v>28</v>
      </c>
    </row>
    <row r="149" spans="1:4" x14ac:dyDescent="0.3">
      <c r="A149" s="15" t="s">
        <v>150</v>
      </c>
      <c r="B149" t="s">
        <v>203</v>
      </c>
      <c r="C149" s="5">
        <v>670780642</v>
      </c>
      <c r="D149" s="5" t="s">
        <v>28</v>
      </c>
    </row>
    <row r="150" spans="1:4" x14ac:dyDescent="0.3">
      <c r="A150" s="15" t="s">
        <v>150</v>
      </c>
      <c r="B150" t="s">
        <v>201</v>
      </c>
      <c r="C150" s="5">
        <v>670780675</v>
      </c>
      <c r="D150" s="5" t="s">
        <v>28</v>
      </c>
    </row>
    <row r="151" spans="1:4" x14ac:dyDescent="0.3">
      <c r="A151" s="15" t="s">
        <v>150</v>
      </c>
      <c r="B151" t="s">
        <v>202</v>
      </c>
      <c r="C151" s="5">
        <v>670780717</v>
      </c>
      <c r="D151" s="5" t="s">
        <v>28</v>
      </c>
    </row>
    <row r="152" spans="1:4" x14ac:dyDescent="0.3">
      <c r="A152" s="15" t="s">
        <v>150</v>
      </c>
      <c r="B152" t="s">
        <v>109</v>
      </c>
      <c r="C152" s="5">
        <v>670781293</v>
      </c>
      <c r="D152" s="5" t="s">
        <v>28</v>
      </c>
    </row>
    <row r="153" spans="1:4" x14ac:dyDescent="0.3">
      <c r="A153" s="15" t="s">
        <v>150</v>
      </c>
      <c r="B153" t="s">
        <v>110</v>
      </c>
      <c r="C153" s="5">
        <v>670792340</v>
      </c>
      <c r="D153" s="5" t="s">
        <v>28</v>
      </c>
    </row>
    <row r="154" spans="1:4" x14ac:dyDescent="0.3">
      <c r="A154" s="15" t="s">
        <v>150</v>
      </c>
      <c r="B154" t="s">
        <v>111</v>
      </c>
      <c r="C154" s="5">
        <v>670792415</v>
      </c>
      <c r="D154" s="5" t="s">
        <v>28</v>
      </c>
    </row>
    <row r="155" spans="1:4" x14ac:dyDescent="0.3">
      <c r="A155" s="15" t="s">
        <v>150</v>
      </c>
      <c r="B155" t="s">
        <v>112</v>
      </c>
      <c r="C155" s="5">
        <v>670797729</v>
      </c>
      <c r="D155" s="5" t="s">
        <v>28</v>
      </c>
    </row>
    <row r="156" spans="1:4" x14ac:dyDescent="0.3">
      <c r="A156" s="15" t="s">
        <v>151</v>
      </c>
      <c r="B156" t="s">
        <v>200</v>
      </c>
      <c r="C156" s="5">
        <v>680000320</v>
      </c>
      <c r="D156" s="5" t="s">
        <v>25</v>
      </c>
    </row>
    <row r="157" spans="1:4" x14ac:dyDescent="0.3">
      <c r="A157" s="15" t="s">
        <v>151</v>
      </c>
      <c r="B157" t="s">
        <v>199</v>
      </c>
      <c r="C157" s="5">
        <v>680000411</v>
      </c>
      <c r="D157" s="5" t="s">
        <v>25</v>
      </c>
    </row>
    <row r="158" spans="1:4" x14ac:dyDescent="0.3">
      <c r="A158" s="15" t="s">
        <v>151</v>
      </c>
      <c r="B158" t="s">
        <v>198</v>
      </c>
      <c r="C158" s="5">
        <v>680000973</v>
      </c>
      <c r="D158" s="5" t="s">
        <v>25</v>
      </c>
    </row>
    <row r="159" spans="1:4" x14ac:dyDescent="0.3">
      <c r="A159" s="15" t="s">
        <v>151</v>
      </c>
      <c r="B159" t="s">
        <v>197</v>
      </c>
      <c r="C159" s="5">
        <v>680001005</v>
      </c>
      <c r="D159" s="5" t="s">
        <v>25</v>
      </c>
    </row>
    <row r="160" spans="1:4" x14ac:dyDescent="0.3">
      <c r="A160" s="15" t="s">
        <v>151</v>
      </c>
      <c r="B160" t="s">
        <v>113</v>
      </c>
      <c r="C160" s="5">
        <v>680001195</v>
      </c>
      <c r="D160" s="5" t="s">
        <v>25</v>
      </c>
    </row>
    <row r="161" spans="1:4" x14ac:dyDescent="0.3">
      <c r="A161" s="15" t="s">
        <v>151</v>
      </c>
      <c r="B161" t="s">
        <v>114</v>
      </c>
      <c r="C161" s="5">
        <v>680020062</v>
      </c>
      <c r="D161" s="5" t="s">
        <v>25</v>
      </c>
    </row>
    <row r="162" spans="1:4" x14ac:dyDescent="0.3">
      <c r="A162" s="15" t="s">
        <v>151</v>
      </c>
      <c r="B162" t="s">
        <v>196</v>
      </c>
      <c r="C162" s="5">
        <v>680020336</v>
      </c>
      <c r="D162" s="5" t="s">
        <v>25</v>
      </c>
    </row>
    <row r="163" spans="1:4" x14ac:dyDescent="0.3">
      <c r="A163" s="15" t="s">
        <v>151</v>
      </c>
      <c r="B163" t="s">
        <v>115</v>
      </c>
      <c r="C163" s="5">
        <v>680007598</v>
      </c>
      <c r="D163" s="5" t="s">
        <v>35</v>
      </c>
    </row>
    <row r="164" spans="1:4" x14ac:dyDescent="0.3">
      <c r="A164" s="15" t="s">
        <v>151</v>
      </c>
      <c r="B164" t="s">
        <v>116</v>
      </c>
      <c r="C164" s="5">
        <v>680017811</v>
      </c>
      <c r="D164" s="5" t="s">
        <v>35</v>
      </c>
    </row>
    <row r="165" spans="1:4" x14ac:dyDescent="0.3">
      <c r="A165" s="15" t="s">
        <v>151</v>
      </c>
      <c r="B165" t="s">
        <v>195</v>
      </c>
      <c r="C165" s="5">
        <v>680000114</v>
      </c>
      <c r="D165" s="5" t="s">
        <v>41</v>
      </c>
    </row>
    <row r="166" spans="1:4" x14ac:dyDescent="0.3">
      <c r="A166" s="15" t="s">
        <v>151</v>
      </c>
      <c r="B166" t="s">
        <v>117</v>
      </c>
      <c r="C166" s="5">
        <v>680000890</v>
      </c>
      <c r="D166" s="5" t="s">
        <v>27</v>
      </c>
    </row>
    <row r="167" spans="1:4" x14ac:dyDescent="0.3">
      <c r="A167" s="15" t="s">
        <v>151</v>
      </c>
      <c r="B167" t="s">
        <v>293</v>
      </c>
      <c r="C167" s="5">
        <v>680001179</v>
      </c>
      <c r="D167" s="5" t="s">
        <v>27</v>
      </c>
    </row>
    <row r="168" spans="1:4" x14ac:dyDescent="0.3">
      <c r="A168" s="15" t="s">
        <v>151</v>
      </c>
      <c r="B168" t="s">
        <v>118</v>
      </c>
      <c r="C168" s="5">
        <v>680000189</v>
      </c>
      <c r="D168" s="5" t="s">
        <v>28</v>
      </c>
    </row>
    <row r="169" spans="1:4" x14ac:dyDescent="0.3">
      <c r="A169" s="15" t="s">
        <v>151</v>
      </c>
      <c r="B169" t="s">
        <v>194</v>
      </c>
      <c r="C169" s="5">
        <v>680000353</v>
      </c>
      <c r="D169" s="5" t="s">
        <v>28</v>
      </c>
    </row>
    <row r="170" spans="1:4" x14ac:dyDescent="0.3">
      <c r="A170" s="15" t="s">
        <v>151</v>
      </c>
      <c r="B170" t="s">
        <v>193</v>
      </c>
      <c r="C170" s="5">
        <v>680000783</v>
      </c>
      <c r="D170" s="5" t="s">
        <v>28</v>
      </c>
    </row>
    <row r="171" spans="1:4" x14ac:dyDescent="0.3">
      <c r="A171" s="15" t="s">
        <v>151</v>
      </c>
      <c r="B171" t="s">
        <v>119</v>
      </c>
      <c r="C171" s="5">
        <v>680000981</v>
      </c>
      <c r="D171" s="5" t="s">
        <v>28</v>
      </c>
    </row>
    <row r="172" spans="1:4" x14ac:dyDescent="0.3">
      <c r="A172" s="15" t="s">
        <v>151</v>
      </c>
      <c r="B172" t="s">
        <v>120</v>
      </c>
      <c r="C172" s="5">
        <v>680001054</v>
      </c>
      <c r="D172" s="5" t="s">
        <v>28</v>
      </c>
    </row>
    <row r="173" spans="1:4" x14ac:dyDescent="0.3">
      <c r="A173" s="15" t="s">
        <v>151</v>
      </c>
      <c r="B173" t="s">
        <v>121</v>
      </c>
      <c r="C173" s="5">
        <v>680001088</v>
      </c>
      <c r="D173" s="5" t="s">
        <v>28</v>
      </c>
    </row>
    <row r="174" spans="1:4" x14ac:dyDescent="0.3">
      <c r="A174" s="15" t="s">
        <v>151</v>
      </c>
      <c r="B174" t="s">
        <v>192</v>
      </c>
      <c r="C174" s="5">
        <v>680001138</v>
      </c>
      <c r="D174" s="5" t="s">
        <v>28</v>
      </c>
    </row>
    <row r="175" spans="1:4" x14ac:dyDescent="0.3">
      <c r="A175" s="15" t="s">
        <v>151</v>
      </c>
      <c r="B175" t="s">
        <v>191</v>
      </c>
      <c r="C175" s="5">
        <v>680001328</v>
      </c>
      <c r="D175" s="5" t="s">
        <v>28</v>
      </c>
    </row>
    <row r="176" spans="1:4" x14ac:dyDescent="0.3">
      <c r="A176" s="15" t="s">
        <v>151</v>
      </c>
      <c r="B176" t="s">
        <v>122</v>
      </c>
      <c r="C176" s="5">
        <v>680014495</v>
      </c>
      <c r="D176" s="5" t="s">
        <v>28</v>
      </c>
    </row>
    <row r="177" spans="1:4" x14ac:dyDescent="0.3">
      <c r="A177" s="15" t="s">
        <v>151</v>
      </c>
      <c r="B177" t="s">
        <v>123</v>
      </c>
      <c r="C177" s="5">
        <v>680015963</v>
      </c>
      <c r="D177" s="5" t="s">
        <v>28</v>
      </c>
    </row>
    <row r="178" spans="1:4" x14ac:dyDescent="0.3">
      <c r="A178" s="15" t="s">
        <v>152</v>
      </c>
      <c r="B178" t="s">
        <v>190</v>
      </c>
      <c r="C178" s="5">
        <v>880007059</v>
      </c>
      <c r="D178" s="5" t="s">
        <v>25</v>
      </c>
    </row>
    <row r="179" spans="1:4" x14ac:dyDescent="0.3">
      <c r="A179" s="15" t="s">
        <v>152</v>
      </c>
      <c r="B179" t="s">
        <v>124</v>
      </c>
      <c r="C179" s="5">
        <v>880007299</v>
      </c>
      <c r="D179" s="5" t="s">
        <v>25</v>
      </c>
    </row>
    <row r="180" spans="1:4" x14ac:dyDescent="0.3">
      <c r="A180" s="15" t="s">
        <v>152</v>
      </c>
      <c r="B180" t="s">
        <v>189</v>
      </c>
      <c r="C180" s="5">
        <v>880780069</v>
      </c>
      <c r="D180" s="5" t="s">
        <v>25</v>
      </c>
    </row>
    <row r="181" spans="1:4" x14ac:dyDescent="0.3">
      <c r="A181" s="15" t="s">
        <v>152</v>
      </c>
      <c r="B181" t="s">
        <v>294</v>
      </c>
      <c r="C181" s="5">
        <v>880780077</v>
      </c>
      <c r="D181" s="5" t="s">
        <v>25</v>
      </c>
    </row>
    <row r="182" spans="1:4" x14ac:dyDescent="0.3">
      <c r="A182" s="15" t="s">
        <v>152</v>
      </c>
      <c r="B182" t="s">
        <v>295</v>
      </c>
      <c r="C182" s="5">
        <v>880780093</v>
      </c>
      <c r="D182" s="5" t="s">
        <v>25</v>
      </c>
    </row>
    <row r="183" spans="1:4" x14ac:dyDescent="0.3">
      <c r="A183" s="15" t="s">
        <v>152</v>
      </c>
      <c r="B183" t="s">
        <v>125</v>
      </c>
      <c r="C183" s="5">
        <v>880780150</v>
      </c>
      <c r="D183" s="5" t="s">
        <v>25</v>
      </c>
    </row>
    <row r="184" spans="1:4" x14ac:dyDescent="0.3">
      <c r="A184" s="15" t="s">
        <v>152</v>
      </c>
      <c r="B184" t="s">
        <v>126</v>
      </c>
      <c r="C184" s="5">
        <v>880006606</v>
      </c>
      <c r="D184" s="5" t="s">
        <v>35</v>
      </c>
    </row>
    <row r="185" spans="1:4" x14ac:dyDescent="0.3">
      <c r="A185" s="15" t="s">
        <v>152</v>
      </c>
      <c r="B185" t="s">
        <v>127</v>
      </c>
      <c r="C185" s="5">
        <v>880006721</v>
      </c>
      <c r="D185" s="5" t="s">
        <v>35</v>
      </c>
    </row>
    <row r="186" spans="1:4" x14ac:dyDescent="0.3">
      <c r="A186" s="15" t="s">
        <v>152</v>
      </c>
      <c r="B186" t="s">
        <v>128</v>
      </c>
      <c r="C186" s="5">
        <v>880780119</v>
      </c>
      <c r="D186" s="5" t="s">
        <v>27</v>
      </c>
    </row>
    <row r="187" spans="1:4" x14ac:dyDescent="0.3">
      <c r="A187" s="15" t="s">
        <v>152</v>
      </c>
      <c r="B187" t="s">
        <v>129</v>
      </c>
      <c r="C187" s="5">
        <v>880000237</v>
      </c>
      <c r="D187" s="5" t="s">
        <v>28</v>
      </c>
    </row>
    <row r="188" spans="1:4" x14ac:dyDescent="0.3">
      <c r="A188" s="15" t="s">
        <v>152</v>
      </c>
      <c r="B188" t="s">
        <v>130</v>
      </c>
      <c r="C188" s="5">
        <v>880006325</v>
      </c>
      <c r="D188" s="5" t="s">
        <v>28</v>
      </c>
    </row>
    <row r="189" spans="1:4" x14ac:dyDescent="0.3">
      <c r="A189" s="15" t="s">
        <v>152</v>
      </c>
      <c r="B189" t="s">
        <v>131</v>
      </c>
      <c r="C189" s="5">
        <v>880007786</v>
      </c>
      <c r="D189" s="5" t="s">
        <v>28</v>
      </c>
    </row>
    <row r="190" spans="1:4" x14ac:dyDescent="0.3">
      <c r="A190" s="15" t="s">
        <v>152</v>
      </c>
      <c r="B190" t="s">
        <v>296</v>
      </c>
      <c r="C190" s="5">
        <v>880008230</v>
      </c>
      <c r="D190" s="5" t="s">
        <v>28</v>
      </c>
    </row>
    <row r="191" spans="1:4" x14ac:dyDescent="0.3">
      <c r="A191" s="15" t="s">
        <v>152</v>
      </c>
      <c r="B191" t="s">
        <v>188</v>
      </c>
      <c r="C191" s="5">
        <v>880780259</v>
      </c>
      <c r="D191" s="5" t="s">
        <v>28</v>
      </c>
    </row>
    <row r="192" spans="1:4" x14ac:dyDescent="0.3">
      <c r="A192" s="15" t="s">
        <v>152</v>
      </c>
      <c r="B192" t="s">
        <v>187</v>
      </c>
      <c r="C192" s="5">
        <v>880780267</v>
      </c>
      <c r="D192" s="5" t="s">
        <v>28</v>
      </c>
    </row>
    <row r="193" spans="1:4" x14ac:dyDescent="0.3">
      <c r="A193" s="15" t="s">
        <v>152</v>
      </c>
      <c r="B193" t="s">
        <v>185</v>
      </c>
      <c r="C193" s="5">
        <v>880780325</v>
      </c>
      <c r="D193" s="5" t="s">
        <v>28</v>
      </c>
    </row>
    <row r="194" spans="1:4" x14ac:dyDescent="0.3">
      <c r="A194" s="15" t="s">
        <v>152</v>
      </c>
      <c r="B194" t="s">
        <v>186</v>
      </c>
      <c r="C194" s="5">
        <v>880780333</v>
      </c>
      <c r="D194" s="5" t="s">
        <v>28</v>
      </c>
    </row>
    <row r="195" spans="1:4" x14ac:dyDescent="0.3">
      <c r="A195" s="15" t="s">
        <v>152</v>
      </c>
      <c r="B195" t="s">
        <v>297</v>
      </c>
      <c r="C195" s="5">
        <v>880780465</v>
      </c>
      <c r="D195" s="5" t="s">
        <v>28</v>
      </c>
    </row>
  </sheetData>
  <autoFilter ref="A1:H19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12</vt:i4>
      </vt:variant>
    </vt:vector>
  </HeadingPairs>
  <TitlesOfParts>
    <vt:vector size="20" baseType="lpstr">
      <vt:lpstr>Introduction</vt:lpstr>
      <vt:lpstr>Action_N°1</vt:lpstr>
      <vt:lpstr>Action_N°2</vt:lpstr>
      <vt:lpstr>Action_N°3</vt:lpstr>
      <vt:lpstr>Action_N°4</vt:lpstr>
      <vt:lpstr>Action_N°5</vt:lpstr>
      <vt:lpstr>libellé actions prioritaires</vt:lpstr>
      <vt:lpstr>Feuil2 (2)</vt:lpstr>
      <vt:lpstr>Dept_</vt:lpstr>
      <vt:lpstr>Dept_08</vt:lpstr>
      <vt:lpstr>Dept_10</vt:lpstr>
      <vt:lpstr>Dept_51</vt:lpstr>
      <vt:lpstr>Dept_52</vt:lpstr>
      <vt:lpstr>Dept_54</vt:lpstr>
      <vt:lpstr>Dept_55</vt:lpstr>
      <vt:lpstr>Dept_57</vt:lpstr>
      <vt:lpstr>Dept_67</vt:lpstr>
      <vt:lpstr>Dept_68</vt:lpstr>
      <vt:lpstr>Dept_88</vt:lpstr>
      <vt:lpstr>Introduction!Zone_d_impression</vt:lpstr>
    </vt:vector>
  </TitlesOfParts>
  <Company>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Marie-Christine RYBARCZYK-VIGOURET</dc:creator>
  <cp:lastModifiedBy>Marie-Christine RYBARCZYK-VIGOURET</cp:lastModifiedBy>
  <cp:lastPrinted>2018-07-20T08:00:39Z</cp:lastPrinted>
  <dcterms:created xsi:type="dcterms:W3CDTF">2018-06-26T14:08:10Z</dcterms:created>
  <dcterms:modified xsi:type="dcterms:W3CDTF">2018-07-20T08:02:03Z</dcterms:modified>
</cp:coreProperties>
</file>